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483fs01\各課共有\17危機管理課\M10_防災　庶務\020　防災関係文書\97　家庭内備蓄補助金制度\2022.06.27　説明会実施伺い\"/>
    </mc:Choice>
  </mc:AlternateContent>
  <bookViews>
    <workbookView xWindow="0" yWindow="0" windowWidth="28800" windowHeight="12210" activeTab="1"/>
  </bookViews>
  <sheets>
    <sheet name="完成版" sheetId="2" r:id="rId1"/>
    <sheet name="完成版（予備）" sheetId="6" r:id="rId2"/>
    <sheet name="更新履歴" sheetId="7" r:id="rId3"/>
    <sheet name="Q&amp;A" sheetId="8"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6" l="1"/>
  <c r="I27" i="6"/>
  <c r="L27" i="6" s="1"/>
  <c r="H27" i="6"/>
  <c r="G27" i="6"/>
  <c r="F27" i="6"/>
  <c r="E27" i="6"/>
  <c r="K27" i="6" s="1"/>
  <c r="J26" i="6"/>
  <c r="I26" i="6"/>
  <c r="H26" i="6"/>
  <c r="G26" i="6"/>
  <c r="F26" i="6"/>
  <c r="E26" i="6"/>
  <c r="K26" i="6" s="1"/>
  <c r="L25" i="6"/>
  <c r="J25" i="6"/>
  <c r="I25" i="6"/>
  <c r="H25" i="6"/>
  <c r="G25" i="6"/>
  <c r="F25" i="6"/>
  <c r="K25" i="6" s="1"/>
  <c r="E25" i="6"/>
  <c r="L24" i="6"/>
  <c r="J24" i="6"/>
  <c r="I24" i="6"/>
  <c r="H24" i="6"/>
  <c r="G24" i="6"/>
  <c r="F24" i="6"/>
  <c r="K24" i="6" s="1"/>
  <c r="E24" i="6"/>
  <c r="J23" i="6"/>
  <c r="I23" i="6"/>
  <c r="H23" i="6"/>
  <c r="L23" i="6" s="1"/>
  <c r="G23" i="6"/>
  <c r="F23" i="6"/>
  <c r="K23" i="6" s="1"/>
  <c r="E23" i="6"/>
  <c r="K22" i="6"/>
  <c r="J22" i="6"/>
  <c r="I22" i="6"/>
  <c r="H22" i="6"/>
  <c r="G22" i="6"/>
  <c r="F22" i="6"/>
  <c r="E22" i="6"/>
  <c r="L21" i="6"/>
  <c r="J21" i="6"/>
  <c r="I21" i="6"/>
  <c r="H21" i="6"/>
  <c r="G21" i="6"/>
  <c r="K21" i="6" s="1"/>
  <c r="F21" i="6"/>
  <c r="E21" i="6"/>
  <c r="J20" i="6"/>
  <c r="I20" i="6"/>
  <c r="H20" i="6"/>
  <c r="G20" i="6"/>
  <c r="F20" i="6"/>
  <c r="K20" i="6" s="1"/>
  <c r="E20" i="6"/>
  <c r="J19" i="6"/>
  <c r="I19" i="6"/>
  <c r="H19" i="6"/>
  <c r="G19" i="6"/>
  <c r="F19" i="6"/>
  <c r="E19" i="6"/>
  <c r="K19" i="6" s="1"/>
  <c r="J18" i="6"/>
  <c r="I18" i="6"/>
  <c r="H18" i="6"/>
  <c r="G18" i="6"/>
  <c r="F18" i="6"/>
  <c r="E18" i="6"/>
  <c r="K18" i="6" s="1"/>
  <c r="K17" i="6"/>
  <c r="J17" i="6"/>
  <c r="I17" i="6"/>
  <c r="H17" i="6"/>
  <c r="G17" i="6"/>
  <c r="F17" i="6"/>
  <c r="E17" i="6"/>
  <c r="J16" i="6"/>
  <c r="I16" i="6"/>
  <c r="H16" i="6"/>
  <c r="G16" i="6"/>
  <c r="L16" i="6" s="1"/>
  <c r="F16" i="6"/>
  <c r="E16" i="6"/>
  <c r="J15" i="6"/>
  <c r="I15" i="6"/>
  <c r="H15" i="6"/>
  <c r="G15" i="6"/>
  <c r="L15" i="6" s="1"/>
  <c r="F15" i="6"/>
  <c r="E15" i="6"/>
  <c r="J14" i="6"/>
  <c r="I14" i="6"/>
  <c r="H14" i="6"/>
  <c r="G14" i="6"/>
  <c r="K14" i="6" s="1"/>
  <c r="F14" i="6"/>
  <c r="E14" i="6"/>
  <c r="J13" i="6"/>
  <c r="I13" i="6"/>
  <c r="H13" i="6"/>
  <c r="G13" i="6"/>
  <c r="L13" i="6" s="1"/>
  <c r="F13" i="6"/>
  <c r="E13" i="6"/>
  <c r="J12" i="6"/>
  <c r="I12" i="6"/>
  <c r="H12" i="6"/>
  <c r="G12" i="6"/>
  <c r="L12" i="6" s="1"/>
  <c r="F12" i="6"/>
  <c r="E12" i="6"/>
  <c r="J11" i="6"/>
  <c r="I11" i="6"/>
  <c r="H11" i="6"/>
  <c r="G11" i="6"/>
  <c r="L11" i="6" s="1"/>
  <c r="F11" i="6"/>
  <c r="E11" i="6"/>
  <c r="J10" i="6"/>
  <c r="I10" i="6"/>
  <c r="H10" i="6"/>
  <c r="G10" i="6"/>
  <c r="L10" i="6" s="1"/>
  <c r="F10" i="6"/>
  <c r="E10" i="6"/>
  <c r="J9" i="6"/>
  <c r="I9" i="6"/>
  <c r="H9" i="6"/>
  <c r="G9" i="6"/>
  <c r="L9" i="6" s="1"/>
  <c r="F9" i="6"/>
  <c r="E9" i="6"/>
  <c r="J8" i="6"/>
  <c r="I8" i="6"/>
  <c r="H8" i="6"/>
  <c r="G8" i="6"/>
  <c r="L8" i="6" s="1"/>
  <c r="F8" i="6"/>
  <c r="E8" i="6"/>
  <c r="J7" i="6"/>
  <c r="I7" i="6"/>
  <c r="H7" i="6"/>
  <c r="G7" i="6"/>
  <c r="L7" i="6" s="1"/>
  <c r="F7" i="6"/>
  <c r="E7" i="6"/>
  <c r="J6" i="6"/>
  <c r="I6" i="6"/>
  <c r="H6" i="6"/>
  <c r="G6" i="6"/>
  <c r="L6" i="6" s="1"/>
  <c r="F6" i="6"/>
  <c r="E6" i="6"/>
  <c r="T5" i="6"/>
  <c r="J5" i="6"/>
  <c r="I5" i="6"/>
  <c r="H5" i="6"/>
  <c r="G5" i="6"/>
  <c r="K5" i="6" s="1"/>
  <c r="F5" i="6"/>
  <c r="E5" i="6"/>
  <c r="K4" i="6"/>
  <c r="J4" i="6"/>
  <c r="I4" i="6"/>
  <c r="H4" i="6"/>
  <c r="G4" i="6"/>
  <c r="L4" i="6" s="1"/>
  <c r="F4" i="6"/>
  <c r="E4" i="6"/>
  <c r="K7" i="6" l="1"/>
  <c r="K11" i="6"/>
  <c r="K13" i="6"/>
  <c r="K6" i="6"/>
  <c r="K8" i="6"/>
  <c r="K10" i="6"/>
  <c r="K12" i="6"/>
  <c r="K15" i="6"/>
  <c r="L14" i="6"/>
  <c r="K9" i="6"/>
  <c r="K16" i="6"/>
  <c r="I5" i="2" l="1"/>
  <c r="I6" i="2"/>
  <c r="I7" i="2"/>
  <c r="I8" i="2"/>
  <c r="I9" i="2"/>
  <c r="I10" i="2"/>
  <c r="I11" i="2"/>
  <c r="I12" i="2"/>
  <c r="I13" i="2"/>
  <c r="I14" i="2"/>
  <c r="I15" i="2"/>
  <c r="I16" i="2"/>
  <c r="I17" i="2"/>
  <c r="I18" i="2"/>
  <c r="I19" i="2"/>
  <c r="I20" i="2"/>
  <c r="I21" i="2"/>
  <c r="I22" i="2"/>
  <c r="I23" i="2"/>
  <c r="I24" i="2"/>
  <c r="I25" i="2"/>
  <c r="I26" i="2"/>
  <c r="I27" i="2"/>
  <c r="L27" i="2" s="1"/>
  <c r="I4" i="2"/>
  <c r="L21" i="2"/>
  <c r="J27" i="2"/>
  <c r="H27" i="2"/>
  <c r="G27" i="2"/>
  <c r="F27" i="2"/>
  <c r="E27" i="2"/>
  <c r="J26" i="2"/>
  <c r="H26" i="2"/>
  <c r="G26" i="2"/>
  <c r="F26" i="2"/>
  <c r="E26" i="2"/>
  <c r="J25" i="2"/>
  <c r="H25" i="2"/>
  <c r="L25" i="2" s="1"/>
  <c r="G25" i="2"/>
  <c r="F25" i="2"/>
  <c r="E25" i="2"/>
  <c r="J24" i="2"/>
  <c r="H24" i="2"/>
  <c r="L24" i="2" s="1"/>
  <c r="G24" i="2"/>
  <c r="F24" i="2"/>
  <c r="E24" i="2"/>
  <c r="J23" i="2"/>
  <c r="H23" i="2"/>
  <c r="L23" i="2" s="1"/>
  <c r="G23" i="2"/>
  <c r="F23" i="2"/>
  <c r="E23" i="2"/>
  <c r="J22" i="2"/>
  <c r="H22" i="2"/>
  <c r="G22" i="2"/>
  <c r="F22" i="2"/>
  <c r="E22" i="2"/>
  <c r="J21" i="2"/>
  <c r="H21" i="2"/>
  <c r="G21" i="2"/>
  <c r="F21" i="2"/>
  <c r="E21" i="2"/>
  <c r="J20" i="2"/>
  <c r="H20" i="2"/>
  <c r="G20" i="2"/>
  <c r="F20" i="2"/>
  <c r="E20" i="2"/>
  <c r="J19" i="2"/>
  <c r="H19" i="2"/>
  <c r="G19" i="2"/>
  <c r="F19" i="2"/>
  <c r="E19" i="2"/>
  <c r="J18" i="2"/>
  <c r="H18" i="2"/>
  <c r="G18" i="2"/>
  <c r="F18" i="2"/>
  <c r="E18" i="2"/>
  <c r="J17" i="2"/>
  <c r="H17" i="2"/>
  <c r="G17" i="2"/>
  <c r="F17" i="2"/>
  <c r="E17" i="2"/>
  <c r="J16" i="2"/>
  <c r="H16" i="2"/>
  <c r="G16" i="2"/>
  <c r="F16" i="2"/>
  <c r="E16" i="2"/>
  <c r="J15" i="2"/>
  <c r="H15" i="2"/>
  <c r="G15" i="2"/>
  <c r="F15" i="2"/>
  <c r="E15" i="2"/>
  <c r="J14" i="2"/>
  <c r="H14" i="2"/>
  <c r="G14" i="2"/>
  <c r="F14" i="2"/>
  <c r="E14" i="2"/>
  <c r="J13" i="2"/>
  <c r="H13" i="2"/>
  <c r="G13" i="2"/>
  <c r="F13" i="2"/>
  <c r="E13" i="2"/>
  <c r="J12" i="2"/>
  <c r="H12" i="2"/>
  <c r="G12" i="2"/>
  <c r="F12" i="2"/>
  <c r="E12" i="2"/>
  <c r="J11" i="2"/>
  <c r="H11" i="2"/>
  <c r="G11" i="2"/>
  <c r="F11" i="2"/>
  <c r="E11" i="2"/>
  <c r="J10" i="2"/>
  <c r="H10" i="2"/>
  <c r="G10" i="2"/>
  <c r="F10" i="2"/>
  <c r="E10" i="2"/>
  <c r="J9" i="2"/>
  <c r="H9" i="2"/>
  <c r="G9" i="2"/>
  <c r="F9" i="2"/>
  <c r="E9" i="2"/>
  <c r="J8" i="2"/>
  <c r="H8" i="2"/>
  <c r="G8" i="2"/>
  <c r="F8" i="2"/>
  <c r="E8" i="2"/>
  <c r="J7" i="2"/>
  <c r="H7" i="2"/>
  <c r="G7" i="2"/>
  <c r="F7" i="2"/>
  <c r="E7" i="2"/>
  <c r="J6" i="2"/>
  <c r="H6" i="2"/>
  <c r="G6" i="2"/>
  <c r="F6" i="2"/>
  <c r="E6" i="2"/>
  <c r="J5" i="2"/>
  <c r="H5" i="2"/>
  <c r="G5" i="2"/>
  <c r="F5" i="2"/>
  <c r="E5" i="2"/>
  <c r="J4" i="2"/>
  <c r="H4" i="2"/>
  <c r="G4" i="2"/>
  <c r="F4" i="2"/>
  <c r="E4" i="2"/>
  <c r="T5" i="2"/>
  <c r="L9" i="2" l="1"/>
  <c r="L13" i="2"/>
  <c r="L7" i="2"/>
  <c r="L11" i="2"/>
  <c r="L6" i="2"/>
  <c r="L8" i="2"/>
  <c r="L10" i="2"/>
  <c r="L12" i="2"/>
  <c r="L14" i="2"/>
  <c r="L16" i="2"/>
  <c r="L15" i="2"/>
  <c r="K26" i="2"/>
  <c r="K5" i="2"/>
  <c r="K7" i="2"/>
  <c r="K9" i="2"/>
  <c r="K11" i="2"/>
  <c r="K13" i="2"/>
  <c r="K15" i="2"/>
  <c r="K17" i="2"/>
  <c r="K19" i="2"/>
  <c r="K6" i="2"/>
  <c r="K8" i="2"/>
  <c r="K10" i="2"/>
  <c r="K12" i="2"/>
  <c r="K14" i="2"/>
  <c r="K16" i="2"/>
  <c r="K18" i="2"/>
  <c r="K21" i="2"/>
  <c r="K23" i="2"/>
  <c r="K25" i="2"/>
  <c r="L4" i="2"/>
  <c r="K20" i="2"/>
  <c r="K22" i="2"/>
  <c r="K24" i="2"/>
  <c r="K27" i="2"/>
  <c r="K4" i="2"/>
</calcChain>
</file>

<file path=xl/sharedStrings.xml><?xml version="1.0" encoding="utf-8"?>
<sst xmlns="http://schemas.openxmlformats.org/spreadsheetml/2006/main" count="241" uniqueCount="107">
  <si>
    <t>品目</t>
    <rPh sb="0" eb="2">
      <t>ヒンモク</t>
    </rPh>
    <phoneticPr fontId="1"/>
  </si>
  <si>
    <t>水</t>
    <rPh sb="0" eb="1">
      <t>ミズ</t>
    </rPh>
    <phoneticPr fontId="1"/>
  </si>
  <si>
    <t>カセットボンベ</t>
    <phoneticPr fontId="1"/>
  </si>
  <si>
    <t>カセットコンロ</t>
    <phoneticPr fontId="1"/>
  </si>
  <si>
    <t>カップ麺</t>
    <rPh sb="3" eb="4">
      <t>メン</t>
    </rPh>
    <phoneticPr fontId="1"/>
  </si>
  <si>
    <t>パックご飯</t>
    <rPh sb="4" eb="5">
      <t>ハン</t>
    </rPh>
    <phoneticPr fontId="1"/>
  </si>
  <si>
    <t>１台</t>
    <rPh sb="1" eb="2">
      <t>ダイ</t>
    </rPh>
    <phoneticPr fontId="1"/>
  </si>
  <si>
    <t>米</t>
    <rPh sb="0" eb="1">
      <t>コメ</t>
    </rPh>
    <phoneticPr fontId="1"/>
  </si>
  <si>
    <t>乾麺（そうめん）</t>
    <rPh sb="0" eb="2">
      <t>カンメン</t>
    </rPh>
    <phoneticPr fontId="1"/>
  </si>
  <si>
    <t>乾麺（パスタ）</t>
    <rPh sb="0" eb="2">
      <t>カンメン</t>
    </rPh>
    <phoneticPr fontId="1"/>
  </si>
  <si>
    <t>野菜ジュース</t>
    <rPh sb="0" eb="2">
      <t>ヤサイ</t>
    </rPh>
    <phoneticPr fontId="1"/>
  </si>
  <si>
    <t>菓子、嗜好品</t>
    <rPh sb="0" eb="2">
      <t>カシ</t>
    </rPh>
    <rPh sb="3" eb="6">
      <t>シコウヒン</t>
    </rPh>
    <phoneticPr fontId="1"/>
  </si>
  <si>
    <t>飲用水</t>
    <rPh sb="0" eb="3">
      <t>インヨウスイ</t>
    </rPh>
    <phoneticPr fontId="1"/>
  </si>
  <si>
    <t>ー</t>
    <phoneticPr fontId="1"/>
  </si>
  <si>
    <t>主菜用缶詰</t>
    <rPh sb="0" eb="2">
      <t>シュサイ</t>
    </rPh>
    <rPh sb="2" eb="3">
      <t>ヨウ</t>
    </rPh>
    <rPh sb="3" eb="5">
      <t>カンヅメ</t>
    </rPh>
    <phoneticPr fontId="1"/>
  </si>
  <si>
    <t>肉、野菜、豆、魚</t>
    <rPh sb="0" eb="1">
      <t>ニク</t>
    </rPh>
    <rPh sb="2" eb="4">
      <t>ヤサイ</t>
    </rPh>
    <rPh sb="5" eb="6">
      <t>マメ</t>
    </rPh>
    <rPh sb="7" eb="8">
      <t>サカナ</t>
    </rPh>
    <phoneticPr fontId="1"/>
  </si>
  <si>
    <t>レトルト食品</t>
    <rPh sb="4" eb="6">
      <t>ショクヒン</t>
    </rPh>
    <phoneticPr fontId="1"/>
  </si>
  <si>
    <t>牛丼、カレー、パスタソース</t>
    <rPh sb="0" eb="2">
      <t>ギュウドン</t>
    </rPh>
    <phoneticPr fontId="1"/>
  </si>
  <si>
    <t>梅干し、漬物</t>
    <rPh sb="0" eb="2">
      <t>ウメボ</t>
    </rPh>
    <rPh sb="4" eb="6">
      <t>ツケモノ</t>
    </rPh>
    <phoneticPr fontId="1"/>
  </si>
  <si>
    <t>あめ、ようかん、チョコ</t>
    <phoneticPr fontId="1"/>
  </si>
  <si>
    <t>内容例</t>
    <rPh sb="0" eb="2">
      <t>ナイヨウ</t>
    </rPh>
    <rPh sb="2" eb="3">
      <t>レイ</t>
    </rPh>
    <phoneticPr fontId="1"/>
  </si>
  <si>
    <t>適量</t>
    <rPh sb="0" eb="2">
      <t>テキリョウ</t>
    </rPh>
    <phoneticPr fontId="1"/>
  </si>
  <si>
    <t>調味料</t>
    <rPh sb="0" eb="3">
      <t>チョウミリョウ</t>
    </rPh>
    <phoneticPr fontId="1"/>
  </si>
  <si>
    <t>みそ、しょうゆ、塩、砂糖</t>
    <rPh sb="8" eb="9">
      <t>シオ</t>
    </rPh>
    <rPh sb="10" eb="12">
      <t>サトウ</t>
    </rPh>
    <phoneticPr fontId="1"/>
  </si>
  <si>
    <t>即席スープ</t>
    <rPh sb="0" eb="2">
      <t>ソクセキ</t>
    </rPh>
    <phoneticPr fontId="1"/>
  </si>
  <si>
    <t>即席みそ汁、パウチスープ</t>
    <rPh sb="0" eb="2">
      <t>ソクセキ</t>
    </rPh>
    <rPh sb="4" eb="5">
      <t>シル</t>
    </rPh>
    <phoneticPr fontId="1"/>
  </si>
  <si>
    <t>計算根拠</t>
    <rPh sb="0" eb="2">
      <t>ケイサン</t>
    </rPh>
    <rPh sb="2" eb="4">
      <t>コンキョ</t>
    </rPh>
    <phoneticPr fontId="1"/>
  </si>
  <si>
    <t>大人</t>
    <rPh sb="0" eb="2">
      <t>オトナ</t>
    </rPh>
    <phoneticPr fontId="1"/>
  </si>
  <si>
    <t>子ども</t>
    <rPh sb="0" eb="1">
      <t>コ</t>
    </rPh>
    <phoneticPr fontId="1"/>
  </si>
  <si>
    <t>高齢者</t>
    <rPh sb="0" eb="3">
      <t>コウレイシャ</t>
    </rPh>
    <phoneticPr fontId="1"/>
  </si>
  <si>
    <t>乳幼児</t>
    <rPh sb="0" eb="3">
      <t>ニュウヨウジ</t>
    </rPh>
    <phoneticPr fontId="1"/>
  </si>
  <si>
    <t>【乳幼児】</t>
    <rPh sb="1" eb="4">
      <t>ニュウヨウジ</t>
    </rPh>
    <phoneticPr fontId="1"/>
  </si>
  <si>
    <t>ミルク</t>
    <phoneticPr fontId="1"/>
  </si>
  <si>
    <t>粉ミルク、液体ミルク</t>
    <rPh sb="0" eb="1">
      <t>コナ</t>
    </rPh>
    <rPh sb="5" eb="7">
      <t>エキタイ</t>
    </rPh>
    <phoneticPr fontId="1"/>
  </si>
  <si>
    <t>１週間分</t>
    <rPh sb="1" eb="4">
      <t>シュウカンブン</t>
    </rPh>
    <phoneticPr fontId="1"/>
  </si>
  <si>
    <t>哺乳びん</t>
    <rPh sb="0" eb="2">
      <t>ホニュウ</t>
    </rPh>
    <phoneticPr fontId="1"/>
  </si>
  <si>
    <t>紙コップ、スプーン</t>
    <rPh sb="0" eb="1">
      <t>カミ</t>
    </rPh>
    <phoneticPr fontId="1"/>
  </si>
  <si>
    <t>離乳食</t>
    <rPh sb="0" eb="3">
      <t>リニュウショク</t>
    </rPh>
    <phoneticPr fontId="1"/>
  </si>
  <si>
    <t>びん詰品、レトルト品</t>
    <rPh sb="2" eb="3">
      <t>ツ</t>
    </rPh>
    <rPh sb="3" eb="4">
      <t>ヒン</t>
    </rPh>
    <rPh sb="9" eb="10">
      <t>ヒン</t>
    </rPh>
    <phoneticPr fontId="1"/>
  </si>
  <si>
    <t>おやつなど</t>
    <phoneticPr fontId="1"/>
  </si>
  <si>
    <t>おやつ、飲み物</t>
    <rPh sb="4" eb="5">
      <t>ノ</t>
    </rPh>
    <rPh sb="6" eb="7">
      <t>モノ</t>
    </rPh>
    <phoneticPr fontId="1"/>
  </si>
  <si>
    <t>【食物アレルギー】</t>
    <rPh sb="1" eb="3">
      <t>ショクモツ</t>
    </rPh>
    <phoneticPr fontId="1"/>
  </si>
  <si>
    <t>アレルギー対応食品</t>
    <rPh sb="5" eb="7">
      <t>タイオウ</t>
    </rPh>
    <rPh sb="7" eb="9">
      <t>ショクヒン</t>
    </rPh>
    <phoneticPr fontId="1"/>
  </si>
  <si>
    <t>アレルゲンに合わせて</t>
    <rPh sb="6" eb="7">
      <t>ア</t>
    </rPh>
    <phoneticPr fontId="1"/>
  </si>
  <si>
    <t>合計</t>
    <rPh sb="0" eb="2">
      <t>ゴウケイ</t>
    </rPh>
    <phoneticPr fontId="1"/>
  </si>
  <si>
    <t>備蓄目安量</t>
    <rPh sb="0" eb="2">
      <t>ビチク</t>
    </rPh>
    <rPh sb="2" eb="4">
      <t>メヤス</t>
    </rPh>
    <rPh sb="4" eb="5">
      <t>リョウ</t>
    </rPh>
    <phoneticPr fontId="1"/>
  </si>
  <si>
    <t>調整率</t>
    <rPh sb="0" eb="2">
      <t>チョウセイ</t>
    </rPh>
    <rPh sb="2" eb="3">
      <t>リツ</t>
    </rPh>
    <phoneticPr fontId="1"/>
  </si>
  <si>
    <t>1台</t>
    <rPh sb="1" eb="2">
      <t>ダイ</t>
    </rPh>
    <phoneticPr fontId="1"/>
  </si>
  <si>
    <t>日持ちする野菜等</t>
    <rPh sb="0" eb="2">
      <t>ヒモ</t>
    </rPh>
    <rPh sb="5" eb="7">
      <t>ヤサイ</t>
    </rPh>
    <rPh sb="7" eb="8">
      <t>トウ</t>
    </rPh>
    <phoneticPr fontId="1"/>
  </si>
  <si>
    <t>アレルギー</t>
    <phoneticPr fontId="1"/>
  </si>
  <si>
    <t>【使い方】</t>
    <rPh sb="1" eb="2">
      <t>ツカ</t>
    </rPh>
    <rPh sb="3" eb="4">
      <t>カタ</t>
    </rPh>
    <phoneticPr fontId="1"/>
  </si>
  <si>
    <t>※参考情報</t>
    <rPh sb="1" eb="3">
      <t>サンコウ</t>
    </rPh>
    <rPh sb="3" eb="5">
      <t>ジョウホウ</t>
    </rPh>
    <phoneticPr fontId="1"/>
  </si>
  <si>
    <t>　　　例）調整率1.1→標準の備蓄目安量×1.1</t>
    <rPh sb="3" eb="4">
      <t>レイ</t>
    </rPh>
    <rPh sb="5" eb="7">
      <t>チョウセイ</t>
    </rPh>
    <rPh sb="7" eb="8">
      <t>リツ</t>
    </rPh>
    <rPh sb="12" eb="14">
      <t>ヒョウジュン</t>
    </rPh>
    <rPh sb="15" eb="17">
      <t>ビチク</t>
    </rPh>
    <rPh sb="17" eb="19">
      <t>メヤス</t>
    </rPh>
    <rPh sb="19" eb="20">
      <t>リョウ</t>
    </rPh>
    <phoneticPr fontId="1"/>
  </si>
  <si>
    <t>アレルギー
保持者</t>
    <rPh sb="6" eb="9">
      <t>ホジシャ</t>
    </rPh>
    <phoneticPr fontId="1"/>
  </si>
  <si>
    <t>　　　の数値のみ参照します。</t>
    <rPh sb="4" eb="6">
      <t>スウチ</t>
    </rPh>
    <rPh sb="8" eb="10">
      <t>サンショウ</t>
    </rPh>
    <phoneticPr fontId="1"/>
  </si>
  <si>
    <t>　　　入れにくくなることを考慮し、２週間分を目安としています。</t>
    <rPh sb="3" eb="4">
      <t>イ</t>
    </rPh>
    <rPh sb="13" eb="15">
      <t>コウリョ</t>
    </rPh>
    <rPh sb="18" eb="21">
      <t>シュウカンブン</t>
    </rPh>
    <rPh sb="22" eb="24">
      <t>メヤス</t>
    </rPh>
    <phoneticPr fontId="1"/>
  </si>
  <si>
    <t>　　　て表示されます。</t>
    <rPh sb="4" eb="6">
      <t>ヒョウジ</t>
    </rPh>
    <phoneticPr fontId="1"/>
  </si>
  <si>
    <t>３．食物アレルギーをお持ちの方がいる場合は人数を入力します。</t>
    <rPh sb="2" eb="4">
      <t>ショクモツ</t>
    </rPh>
    <rPh sb="11" eb="12">
      <t>モ</t>
    </rPh>
    <rPh sb="14" eb="15">
      <t>カタ</t>
    </rPh>
    <rPh sb="18" eb="20">
      <t>バアイ</t>
    </rPh>
    <rPh sb="21" eb="23">
      <t>ニンズウ</t>
    </rPh>
    <rPh sb="24" eb="26">
      <t>ニュウリョク</t>
    </rPh>
    <phoneticPr fontId="1"/>
  </si>
  <si>
    <t>４．ご家庭の普段の食事量に応じて調整率を入力します。（１が標準）</t>
    <rPh sb="3" eb="5">
      <t>カテイ</t>
    </rPh>
    <rPh sb="6" eb="8">
      <t>フダン</t>
    </rPh>
    <rPh sb="9" eb="11">
      <t>ショクジ</t>
    </rPh>
    <rPh sb="11" eb="12">
      <t>リョウ</t>
    </rPh>
    <rPh sb="13" eb="14">
      <t>オウ</t>
    </rPh>
    <rPh sb="16" eb="18">
      <t>チョウセイ</t>
    </rPh>
    <rPh sb="18" eb="19">
      <t>リツ</t>
    </rPh>
    <rPh sb="20" eb="22">
      <t>ニュウリョク</t>
    </rPh>
    <rPh sb="29" eb="31">
      <t>ヒョウジュン</t>
    </rPh>
    <phoneticPr fontId="1"/>
  </si>
  <si>
    <t>５．合計欄が世帯の人数と一致しているか確認してください。</t>
    <rPh sb="2" eb="4">
      <t>ゴウケイ</t>
    </rPh>
    <rPh sb="4" eb="5">
      <t>ラン</t>
    </rPh>
    <rPh sb="6" eb="8">
      <t>セタイ</t>
    </rPh>
    <rPh sb="9" eb="11">
      <t>ニンズウ</t>
    </rPh>
    <rPh sb="12" eb="14">
      <t>イッチ</t>
    </rPh>
    <rPh sb="19" eb="21">
      <t>カクニン</t>
    </rPh>
    <phoneticPr fontId="1"/>
  </si>
  <si>
    <t>６．世帯内訳の人数に応じて備蓄目安量が計算されます。</t>
    <rPh sb="2" eb="4">
      <t>セタイ</t>
    </rPh>
    <rPh sb="4" eb="6">
      <t>ウチワケ</t>
    </rPh>
    <rPh sb="7" eb="9">
      <t>ニンズウ</t>
    </rPh>
    <rPh sb="10" eb="11">
      <t>オウ</t>
    </rPh>
    <rPh sb="13" eb="15">
      <t>ビチク</t>
    </rPh>
    <rPh sb="15" eb="17">
      <t>メヤス</t>
    </rPh>
    <rPh sb="17" eb="18">
      <t>リョウ</t>
    </rPh>
    <rPh sb="19" eb="21">
      <t>ケイサン</t>
    </rPh>
    <phoneticPr fontId="1"/>
  </si>
  <si>
    <t>７．目安量を参考に、ご家庭に備蓄しましょう！</t>
    <rPh sb="2" eb="4">
      <t>メヤス</t>
    </rPh>
    <rPh sb="4" eb="5">
      <t>リョウ</t>
    </rPh>
    <rPh sb="6" eb="8">
      <t>サンコウ</t>
    </rPh>
    <rPh sb="11" eb="13">
      <t>カテイ</t>
    </rPh>
    <rPh sb="14" eb="16">
      <t>ビチク</t>
    </rPh>
    <phoneticPr fontId="1"/>
  </si>
  <si>
    <t>　　　してください。</t>
    <phoneticPr fontId="1"/>
  </si>
  <si>
    <t>（１）備蓄目安量は項目を多く設定しているのでご家庭に応じて調整</t>
    <rPh sb="3" eb="5">
      <t>ビチク</t>
    </rPh>
    <rPh sb="5" eb="7">
      <t>メヤス</t>
    </rPh>
    <rPh sb="7" eb="8">
      <t>リョウ</t>
    </rPh>
    <rPh sb="9" eb="11">
      <t>コウモク</t>
    </rPh>
    <rPh sb="12" eb="13">
      <t>オオ</t>
    </rPh>
    <rPh sb="14" eb="16">
      <t>セッテイ</t>
    </rPh>
    <rPh sb="23" eb="25">
      <t>カテイ</t>
    </rPh>
    <rPh sb="26" eb="27">
      <t>オウ</t>
    </rPh>
    <rPh sb="29" eb="31">
      <t>チョウセイ</t>
    </rPh>
    <phoneticPr fontId="1"/>
  </si>
  <si>
    <t>（２）調整率は入力した数値分、全体に掛け算を行います。</t>
    <rPh sb="3" eb="5">
      <t>チョウセイ</t>
    </rPh>
    <rPh sb="5" eb="6">
      <t>リツ</t>
    </rPh>
    <rPh sb="7" eb="9">
      <t>ニュウリョク</t>
    </rPh>
    <rPh sb="11" eb="13">
      <t>スウチ</t>
    </rPh>
    <rPh sb="13" eb="14">
      <t>ブン</t>
    </rPh>
    <rPh sb="15" eb="17">
      <t>ゼンタイ</t>
    </rPh>
    <rPh sb="18" eb="19">
      <t>カ</t>
    </rPh>
    <rPh sb="20" eb="21">
      <t>ザン</t>
    </rPh>
    <rPh sb="22" eb="23">
      <t>オコナ</t>
    </rPh>
    <phoneticPr fontId="1"/>
  </si>
  <si>
    <t>（３）子ども、高齢者は備蓄目安量が0.8倍で計算されます。</t>
    <rPh sb="3" eb="4">
      <t>コ</t>
    </rPh>
    <rPh sb="7" eb="10">
      <t>コウレイシャ</t>
    </rPh>
    <rPh sb="11" eb="13">
      <t>ビチク</t>
    </rPh>
    <rPh sb="13" eb="15">
      <t>メヤス</t>
    </rPh>
    <rPh sb="15" eb="16">
      <t>リョウ</t>
    </rPh>
    <rPh sb="20" eb="21">
      <t>バイ</t>
    </rPh>
    <rPh sb="22" eb="24">
      <t>ケイサン</t>
    </rPh>
    <phoneticPr fontId="1"/>
  </si>
  <si>
    <t>（４）計算根拠が空欄の項目は世帯内訳に関わらず定数が目安量とし</t>
    <rPh sb="3" eb="5">
      <t>ケイサン</t>
    </rPh>
    <rPh sb="5" eb="7">
      <t>コンキョ</t>
    </rPh>
    <rPh sb="8" eb="10">
      <t>クウラン</t>
    </rPh>
    <rPh sb="11" eb="13">
      <t>コウモク</t>
    </rPh>
    <rPh sb="14" eb="16">
      <t>セタイ</t>
    </rPh>
    <rPh sb="16" eb="18">
      <t>ウチワケ</t>
    </rPh>
    <rPh sb="19" eb="20">
      <t>カカ</t>
    </rPh>
    <rPh sb="23" eb="25">
      <t>テイスウ</t>
    </rPh>
    <rPh sb="26" eb="28">
      <t>メヤス</t>
    </rPh>
    <rPh sb="28" eb="29">
      <t>リョウ</t>
    </rPh>
    <phoneticPr fontId="1"/>
  </si>
  <si>
    <t>（５）【乳幼児】、【食物アレルギー】の項目は世帯内訳の当該項目</t>
    <rPh sb="4" eb="7">
      <t>ニュウヨウジ</t>
    </rPh>
    <rPh sb="10" eb="12">
      <t>ショクモツ</t>
    </rPh>
    <rPh sb="19" eb="21">
      <t>コウモク</t>
    </rPh>
    <rPh sb="22" eb="24">
      <t>セタイ</t>
    </rPh>
    <rPh sb="24" eb="26">
      <t>ウチワケ</t>
    </rPh>
    <rPh sb="27" eb="29">
      <t>トウガイ</t>
    </rPh>
    <rPh sb="29" eb="31">
      <t>コウモク</t>
    </rPh>
    <phoneticPr fontId="1"/>
  </si>
  <si>
    <t>（６）乳幼児の項目は１週間分の備蓄を目安としています。</t>
    <rPh sb="3" eb="6">
      <t>ニュウヨウジ</t>
    </rPh>
    <rPh sb="7" eb="9">
      <t>コウモク</t>
    </rPh>
    <rPh sb="11" eb="13">
      <t>シュウカン</t>
    </rPh>
    <rPh sb="13" eb="14">
      <t>ブン</t>
    </rPh>
    <rPh sb="15" eb="17">
      <t>ビチク</t>
    </rPh>
    <rPh sb="18" eb="20">
      <t>メヤス</t>
    </rPh>
    <phoneticPr fontId="1"/>
  </si>
  <si>
    <t>（７）食物アレルギーの項目は、災害後にアレルギー対応食品が手に</t>
    <rPh sb="3" eb="5">
      <t>ショクモツ</t>
    </rPh>
    <rPh sb="11" eb="13">
      <t>コウモク</t>
    </rPh>
    <rPh sb="15" eb="17">
      <t>サイガイ</t>
    </rPh>
    <rPh sb="17" eb="18">
      <t>ゴ</t>
    </rPh>
    <rPh sb="24" eb="26">
      <t>タイオウ</t>
    </rPh>
    <rPh sb="26" eb="28">
      <t>ショクヒン</t>
    </rPh>
    <rPh sb="29" eb="30">
      <t>テ</t>
    </rPh>
    <phoneticPr fontId="1"/>
  </si>
  <si>
    <t>家庭内備蓄食料　目安量計算表</t>
    <rPh sb="0" eb="3">
      <t>カテイナイ</t>
    </rPh>
    <rPh sb="3" eb="5">
      <t>ビチク</t>
    </rPh>
    <rPh sb="5" eb="7">
      <t>ショクリョウ</t>
    </rPh>
    <rPh sb="8" eb="10">
      <t>メヤス</t>
    </rPh>
    <rPh sb="10" eb="11">
      <t>リョウ</t>
    </rPh>
    <rPh sb="11" eb="13">
      <t>ケイサン</t>
    </rPh>
    <rPh sb="13" eb="14">
      <t>ヒョウ</t>
    </rPh>
    <phoneticPr fontId="1"/>
  </si>
  <si>
    <t>１本×３日</t>
    <rPh sb="1" eb="2">
      <t>ホン</t>
    </rPh>
    <rPh sb="4" eb="5">
      <t>ニチ</t>
    </rPh>
    <phoneticPr fontId="1"/>
  </si>
  <si>
    <t>２缶×３日</t>
    <rPh sb="1" eb="2">
      <t>カン</t>
    </rPh>
    <rPh sb="4" eb="5">
      <t>ニチ</t>
    </rPh>
    <phoneticPr fontId="1"/>
  </si>
  <si>
    <t>２食×３日</t>
    <rPh sb="1" eb="2">
      <t>ショク</t>
    </rPh>
    <rPh sb="4" eb="5">
      <t>ニチ</t>
    </rPh>
    <phoneticPr fontId="1"/>
  </si>
  <si>
    <t>約300ｇ×３日</t>
    <rPh sb="0" eb="1">
      <t>ヤク</t>
    </rPh>
    <rPh sb="7" eb="8">
      <t>ニチ</t>
    </rPh>
    <phoneticPr fontId="1"/>
  </si>
  <si>
    <t>１個×３日</t>
    <rPh sb="1" eb="2">
      <t>コ</t>
    </rPh>
    <rPh sb="4" eb="5">
      <t>ニチ</t>
    </rPh>
    <phoneticPr fontId="1"/>
  </si>
  <si>
    <t>２個×３日</t>
    <rPh sb="1" eb="2">
      <t>コ</t>
    </rPh>
    <rPh sb="4" eb="5">
      <t>ニチ</t>
    </rPh>
    <phoneticPr fontId="1"/>
  </si>
  <si>
    <t>１食×３日</t>
    <rPh sb="1" eb="2">
      <t>ショク</t>
    </rPh>
    <rPh sb="4" eb="5">
      <t>ニチ</t>
    </rPh>
    <phoneticPr fontId="1"/>
  </si>
  <si>
    <t>３食×３日</t>
    <rPh sb="1" eb="2">
      <t>ショク</t>
    </rPh>
    <rPh sb="4" eb="5">
      <t>ニチ</t>
    </rPh>
    <phoneticPr fontId="1"/>
  </si>
  <si>
    <t>10個×１週間＋α</t>
    <rPh sb="2" eb="3">
      <t>コ</t>
    </rPh>
    <rPh sb="5" eb="7">
      <t>シュウカン</t>
    </rPh>
    <phoneticPr fontId="1"/>
  </si>
  <si>
    <t>３食×１週間</t>
    <rPh sb="1" eb="2">
      <t>ショク</t>
    </rPh>
    <rPh sb="4" eb="6">
      <t>シュウカン</t>
    </rPh>
    <phoneticPr fontId="1"/>
  </si>
  <si>
    <t>２食×１週間</t>
    <rPh sb="1" eb="2">
      <t>ショク</t>
    </rPh>
    <rPh sb="4" eb="6">
      <t>シュウカン</t>
    </rPh>
    <phoneticPr fontId="1"/>
  </si>
  <si>
    <t>３食×２週間</t>
    <rPh sb="1" eb="2">
      <t>ショク</t>
    </rPh>
    <rPh sb="4" eb="6">
      <t>シュウカン</t>
    </rPh>
    <phoneticPr fontId="1"/>
  </si>
  <si>
    <t>果物缶詰、ジュース</t>
    <rPh sb="0" eb="2">
      <t>クダモノ</t>
    </rPh>
    <rPh sb="2" eb="4">
      <t>カンヅメ</t>
    </rPh>
    <phoneticPr fontId="1"/>
  </si>
  <si>
    <t>数量
（大人１人分）</t>
    <rPh sb="0" eb="2">
      <t>スウリョウ</t>
    </rPh>
    <rPh sb="4" eb="6">
      <t>オトナ</t>
    </rPh>
    <rPh sb="7" eb="8">
      <t>ニン</t>
    </rPh>
    <rPh sb="9" eb="10">
      <t>ニチブン</t>
    </rPh>
    <phoneticPr fontId="1"/>
  </si>
  <si>
    <t>３Ｌ×３日</t>
    <rPh sb="4" eb="5">
      <t>ニチ</t>
    </rPh>
    <phoneticPr fontId="1"/>
  </si>
  <si>
    <t>１．本シート右上の●世帯内訳●に世帯の人数を入力します。</t>
    <rPh sb="2" eb="3">
      <t>ホン</t>
    </rPh>
    <rPh sb="6" eb="8">
      <t>ミギウエ</t>
    </rPh>
    <rPh sb="10" eb="12">
      <t>セタイ</t>
    </rPh>
    <rPh sb="12" eb="14">
      <t>ウチワケ</t>
    </rPh>
    <rPh sb="16" eb="18">
      <t>セタイ</t>
    </rPh>
    <rPh sb="19" eb="21">
      <t>ニンズウ</t>
    </rPh>
    <rPh sb="22" eb="24">
      <t>ニュウリョク</t>
    </rPh>
    <phoneticPr fontId="1"/>
  </si>
  <si>
    <t>●世帯内訳●</t>
    <rPh sb="1" eb="3">
      <t>セタイ</t>
    </rPh>
    <rPh sb="3" eb="5">
      <t>ウチワケ</t>
    </rPh>
    <phoneticPr fontId="1"/>
  </si>
  <si>
    <t>２．ミルク、離乳食が必要な子どもは乳幼児として入力します。</t>
    <rPh sb="6" eb="9">
      <t>リニュウショク</t>
    </rPh>
    <rPh sb="10" eb="12">
      <t>ヒツヨウ</t>
    </rPh>
    <rPh sb="13" eb="14">
      <t>コ</t>
    </rPh>
    <rPh sb="17" eb="20">
      <t>ニュウヨウジ</t>
    </rPh>
    <rPh sb="23" eb="25">
      <t>ニュウリョク</t>
    </rPh>
    <phoneticPr fontId="1"/>
  </si>
  <si>
    <t>更新履歴</t>
    <rPh sb="0" eb="2">
      <t>コウシン</t>
    </rPh>
    <rPh sb="2" eb="4">
      <t>リレキ</t>
    </rPh>
    <phoneticPr fontId="1"/>
  </si>
  <si>
    <t>初版</t>
    <rPh sb="0" eb="2">
      <t>ショハン</t>
    </rPh>
    <phoneticPr fontId="1"/>
  </si>
  <si>
    <t>ver1</t>
    <phoneticPr fontId="1"/>
  </si>
  <si>
    <t>HP掲載用に配食等を調整</t>
    <rPh sb="2" eb="5">
      <t>ケイサイヨウ</t>
    </rPh>
    <rPh sb="6" eb="8">
      <t>ハイショク</t>
    </rPh>
    <rPh sb="8" eb="9">
      <t>トウ</t>
    </rPh>
    <rPh sb="10" eb="12">
      <t>チョウセイ</t>
    </rPh>
    <phoneticPr fontId="1"/>
  </si>
  <si>
    <t>Q&amp;A</t>
    <phoneticPr fontId="1"/>
  </si>
  <si>
    <t>No.</t>
    <phoneticPr fontId="1"/>
  </si>
  <si>
    <t>質問</t>
    <rPh sb="0" eb="2">
      <t>シツモン</t>
    </rPh>
    <phoneticPr fontId="1"/>
  </si>
  <si>
    <t>回答</t>
    <rPh sb="0" eb="2">
      <t>カイトウ</t>
    </rPh>
    <phoneticPr fontId="1"/>
  </si>
  <si>
    <t>調整率の入力はどのようにすればいいですか。</t>
    <rPh sb="0" eb="2">
      <t>チョウセイ</t>
    </rPh>
    <rPh sb="2" eb="3">
      <t>リツ</t>
    </rPh>
    <rPh sb="4" eb="6">
      <t>ニュウリョク</t>
    </rPh>
    <phoneticPr fontId="1"/>
  </si>
  <si>
    <t>子ども、高齢者、乳幼児の年齢の目安はありますか。</t>
    <rPh sb="0" eb="1">
      <t>コ</t>
    </rPh>
    <rPh sb="4" eb="7">
      <t>コウレイシャ</t>
    </rPh>
    <rPh sb="8" eb="11">
      <t>ニュウヨウジ</t>
    </rPh>
    <rPh sb="12" eb="14">
      <t>ネンレイ</t>
    </rPh>
    <rPh sb="15" eb="17">
      <t>メヤス</t>
    </rPh>
    <phoneticPr fontId="1"/>
  </si>
  <si>
    <t>子どもと高齢者は備蓄目安量が0.8倍になります。
よって、子どもは11歳以下、高齢者は65歳以上を想定しています。（エネルギー必要量を考慮）
乳幼児はミルクと離乳食が必要な場合を想定しているので、必要な場合は乳幼児に計上してください。</t>
    <rPh sb="29" eb="30">
      <t>コ</t>
    </rPh>
    <rPh sb="35" eb="36">
      <t>サイ</t>
    </rPh>
    <rPh sb="36" eb="38">
      <t>イカ</t>
    </rPh>
    <rPh sb="39" eb="42">
      <t>コウレイシャ</t>
    </rPh>
    <rPh sb="45" eb="48">
      <t>サイイジョウ</t>
    </rPh>
    <rPh sb="49" eb="51">
      <t>ソウテイ</t>
    </rPh>
    <rPh sb="63" eb="65">
      <t>ヒツヨウ</t>
    </rPh>
    <rPh sb="65" eb="66">
      <t>リョウ</t>
    </rPh>
    <rPh sb="67" eb="69">
      <t>コウリョ</t>
    </rPh>
    <rPh sb="71" eb="74">
      <t>ニュウヨウジ</t>
    </rPh>
    <rPh sb="79" eb="82">
      <t>リニュウショク</t>
    </rPh>
    <rPh sb="83" eb="85">
      <t>ヒツヨウ</t>
    </rPh>
    <rPh sb="86" eb="88">
      <t>バアイ</t>
    </rPh>
    <rPh sb="89" eb="91">
      <t>ソウテイ</t>
    </rPh>
    <rPh sb="98" eb="100">
      <t>ヒツヨウ</t>
    </rPh>
    <rPh sb="101" eb="103">
      <t>バアイ</t>
    </rPh>
    <rPh sb="104" eb="107">
      <t>ニュウヨウジ</t>
    </rPh>
    <rPh sb="108" eb="110">
      <t>ケイジョウ</t>
    </rPh>
    <phoneticPr fontId="1"/>
  </si>
  <si>
    <t>調整率に記載した数字が全体の必要数に掛け算されて算出されます。（例：0.5だと標準の半分、2だと標準の倍）
標準では足りないと思われる場合は1より大きい数値を入力してください。</t>
    <rPh sb="0" eb="2">
      <t>チョウセイ</t>
    </rPh>
    <rPh sb="2" eb="3">
      <t>リツ</t>
    </rPh>
    <rPh sb="4" eb="6">
      <t>キサイ</t>
    </rPh>
    <rPh sb="8" eb="10">
      <t>スウジ</t>
    </rPh>
    <rPh sb="11" eb="13">
      <t>ゼンタイ</t>
    </rPh>
    <rPh sb="14" eb="17">
      <t>ヒツヨウスウ</t>
    </rPh>
    <rPh sb="18" eb="19">
      <t>カ</t>
    </rPh>
    <rPh sb="20" eb="21">
      <t>ザン</t>
    </rPh>
    <rPh sb="24" eb="26">
      <t>サンシュツ</t>
    </rPh>
    <rPh sb="32" eb="33">
      <t>レイ</t>
    </rPh>
    <rPh sb="39" eb="41">
      <t>ヒョウジュン</t>
    </rPh>
    <rPh sb="42" eb="44">
      <t>ハンブン</t>
    </rPh>
    <rPh sb="48" eb="50">
      <t>ヒョウジュン</t>
    </rPh>
    <rPh sb="51" eb="52">
      <t>バイ</t>
    </rPh>
    <rPh sb="54" eb="56">
      <t>ヒョウジュン</t>
    </rPh>
    <rPh sb="58" eb="59">
      <t>タ</t>
    </rPh>
    <rPh sb="63" eb="64">
      <t>オモ</t>
    </rPh>
    <rPh sb="67" eb="69">
      <t>バアイ</t>
    </rPh>
    <rPh sb="73" eb="74">
      <t>オオ</t>
    </rPh>
    <rPh sb="76" eb="78">
      <t>スウチ</t>
    </rPh>
    <rPh sb="79" eb="81">
      <t>ニュウリョク</t>
    </rPh>
    <phoneticPr fontId="1"/>
  </si>
  <si>
    <t>目安量は全て備蓄する必要がありますか。</t>
    <rPh sb="0" eb="2">
      <t>メヤス</t>
    </rPh>
    <rPh sb="2" eb="3">
      <t>リョウ</t>
    </rPh>
    <rPh sb="4" eb="5">
      <t>スベ</t>
    </rPh>
    <rPh sb="6" eb="8">
      <t>ビチク</t>
    </rPh>
    <rPh sb="10" eb="12">
      <t>ヒツヨウ</t>
    </rPh>
    <phoneticPr fontId="1"/>
  </si>
  <si>
    <t>食品は１日４食程度の量で、多めに項目を設けているので、備蓄しない項目があっても問題ありません。
ただし、平時の食品も含めてローリングストックを用いて備蓄することを考えれば全て備蓄しておけば安心です。</t>
    <rPh sb="0" eb="2">
      <t>ショクヒン</t>
    </rPh>
    <rPh sb="4" eb="5">
      <t>ニチ</t>
    </rPh>
    <rPh sb="6" eb="7">
      <t>ショク</t>
    </rPh>
    <rPh sb="7" eb="9">
      <t>テイド</t>
    </rPh>
    <rPh sb="10" eb="11">
      <t>リョウ</t>
    </rPh>
    <rPh sb="13" eb="14">
      <t>オオ</t>
    </rPh>
    <rPh sb="16" eb="18">
      <t>コウモク</t>
    </rPh>
    <rPh sb="19" eb="20">
      <t>モウ</t>
    </rPh>
    <rPh sb="27" eb="29">
      <t>ビチク</t>
    </rPh>
    <rPh sb="32" eb="34">
      <t>コウモク</t>
    </rPh>
    <rPh sb="39" eb="41">
      <t>モンダイ</t>
    </rPh>
    <rPh sb="52" eb="54">
      <t>ヘイジ</t>
    </rPh>
    <rPh sb="55" eb="57">
      <t>ショクヒン</t>
    </rPh>
    <rPh sb="58" eb="59">
      <t>フク</t>
    </rPh>
    <rPh sb="71" eb="72">
      <t>モチ</t>
    </rPh>
    <rPh sb="74" eb="76">
      <t>ビチク</t>
    </rPh>
    <rPh sb="81" eb="82">
      <t>カンガ</t>
    </rPh>
    <rPh sb="85" eb="86">
      <t>スベ</t>
    </rPh>
    <rPh sb="87" eb="89">
      <t>ビチク</t>
    </rPh>
    <rPh sb="94" eb="96">
      <t>アンシン</t>
    </rPh>
    <phoneticPr fontId="1"/>
  </si>
  <si>
    <t>乳幼児品が１週間、アレルギー対応食が２週間の目安となっているのはなぜですか。</t>
    <rPh sb="0" eb="3">
      <t>ニュウヨウジ</t>
    </rPh>
    <rPh sb="3" eb="4">
      <t>ヒン</t>
    </rPh>
    <rPh sb="6" eb="8">
      <t>シュウカン</t>
    </rPh>
    <rPh sb="14" eb="16">
      <t>タイオウ</t>
    </rPh>
    <rPh sb="16" eb="17">
      <t>ショク</t>
    </rPh>
    <rPh sb="19" eb="21">
      <t>シュウカン</t>
    </rPh>
    <rPh sb="22" eb="24">
      <t>メヤス</t>
    </rPh>
    <phoneticPr fontId="1"/>
  </si>
  <si>
    <t>乳幼児品、アレルギー対応食は災害発生後に手に入りにくくなるうえ、備蓄を切らしてしまうと影響が大きいため、長めの期間で設定しています。</t>
    <rPh sb="0" eb="3">
      <t>ニュウヨウジ</t>
    </rPh>
    <rPh sb="3" eb="4">
      <t>ヒン</t>
    </rPh>
    <rPh sb="10" eb="12">
      <t>タイオウ</t>
    </rPh>
    <rPh sb="12" eb="13">
      <t>ショク</t>
    </rPh>
    <rPh sb="14" eb="16">
      <t>サイガイ</t>
    </rPh>
    <rPh sb="16" eb="18">
      <t>ハッセイ</t>
    </rPh>
    <rPh sb="18" eb="19">
      <t>ゴ</t>
    </rPh>
    <rPh sb="20" eb="21">
      <t>テ</t>
    </rPh>
    <rPh sb="22" eb="23">
      <t>ハイ</t>
    </rPh>
    <rPh sb="32" eb="34">
      <t>ビチク</t>
    </rPh>
    <rPh sb="35" eb="36">
      <t>キ</t>
    </rPh>
    <rPh sb="43" eb="45">
      <t>エイキョウ</t>
    </rPh>
    <rPh sb="46" eb="47">
      <t>オオ</t>
    </rPh>
    <rPh sb="52" eb="53">
      <t>ナガ</t>
    </rPh>
    <rPh sb="55" eb="57">
      <t>キカン</t>
    </rPh>
    <rPh sb="58" eb="60">
      <t>セッテイ</t>
    </rPh>
    <phoneticPr fontId="1"/>
  </si>
  <si>
    <t>Q&amp;Aを追加</t>
    <rPh sb="4" eb="6">
      <t>ツイカ</t>
    </rPh>
    <phoneticPr fontId="1"/>
  </si>
  <si>
    <t>　※Ｑ＆Ａもご参照ください。</t>
    <rPh sb="7" eb="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</si>
</sst>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Ｌ&quot;"/>
    <numFmt numFmtId="177" formatCode="0&quot;台&quot;"/>
    <numFmt numFmtId="178" formatCode="0&quot;本&quot;"/>
    <numFmt numFmtId="179" formatCode="0&quot;缶&quot;"/>
    <numFmt numFmtId="180" formatCode="0&quot;食&quot;"/>
    <numFmt numFmtId="181" formatCode="0&quot;kg&quot;"/>
    <numFmt numFmtId="182" formatCode="0&quot;個&quot;"/>
    <numFmt numFmtId="183" formatCode="0&quot;g&quot;"/>
    <numFmt numFmtId="184" formatCode="0&quot;パ&quot;&quot;ッ&quot;&quot;ク&quot;"/>
    <numFmt numFmtId="185" formatCode="\(0\)"/>
  </numFmts>
  <fonts count="7" x14ac:knownFonts="1">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28"/>
      <color theme="1"/>
      <name val="UD デジタル 教科書体 NP-R"/>
      <family val="1"/>
      <charset val="128"/>
    </font>
    <font>
      <sz val="14"/>
      <color theme="1"/>
      <name val="UD デジタル 教科書体 NP-R"/>
      <family val="1"/>
      <charset val="128"/>
    </font>
    <font>
      <sz val="14"/>
      <color theme="1"/>
      <name val="游ゴシック"/>
      <family val="2"/>
      <charset val="128"/>
      <scheme val="minor"/>
    </font>
    <font>
      <u/>
      <sz val="14"/>
      <color theme="0"/>
      <name val="UD デジタル 教科書体 NP-B"/>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8" tint="-0.249977111117893"/>
        <bgColor indexed="64"/>
      </patternFill>
    </fill>
    <fill>
      <patternFill patternType="solid">
        <fgColor theme="4" tint="-0.249977111117893"/>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3" fillId="0" borderId="0" xfId="0" applyFont="1">
      <alignment vertical="center"/>
    </xf>
    <xf numFmtId="0" fontId="4" fillId="2" borderId="6" xfId="0" applyFont="1" applyFill="1" applyBorder="1">
      <alignment vertical="center"/>
    </xf>
    <xf numFmtId="0" fontId="4" fillId="2" borderId="8" xfId="0" applyFont="1" applyFill="1" applyBorder="1">
      <alignment vertical="center"/>
    </xf>
    <xf numFmtId="0" fontId="4" fillId="2" borderId="2" xfId="0" applyFont="1" applyFill="1" applyBorder="1">
      <alignment vertical="center"/>
    </xf>
    <xf numFmtId="0" fontId="4" fillId="0" borderId="0" xfId="0" applyFont="1">
      <alignment vertical="center"/>
    </xf>
    <xf numFmtId="0" fontId="4" fillId="0" borderId="7" xfId="0" applyFont="1" applyBorder="1">
      <alignment vertical="center"/>
    </xf>
    <xf numFmtId="0" fontId="4" fillId="0" borderId="9" xfId="0" applyFont="1" applyBorder="1">
      <alignment vertical="center"/>
    </xf>
    <xf numFmtId="176" fontId="4" fillId="0" borderId="9" xfId="0" applyNumberFormat="1" applyFont="1" applyBorder="1" applyAlignment="1">
      <alignment horizontal="left" vertical="center"/>
    </xf>
    <xf numFmtId="0" fontId="4" fillId="0" borderId="4" xfId="0" applyFont="1" applyBorder="1">
      <alignment vertical="center"/>
    </xf>
    <xf numFmtId="185" fontId="4" fillId="0" borderId="4" xfId="0" applyNumberFormat="1"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8" xfId="0" applyFont="1" applyBorder="1" applyAlignment="1">
      <alignment vertical="center" wrapText="1"/>
    </xf>
    <xf numFmtId="0" fontId="4" fillId="0" borderId="5" xfId="0" applyFont="1" applyBorder="1">
      <alignment vertical="center"/>
    </xf>
    <xf numFmtId="0" fontId="4" fillId="2" borderId="7" xfId="0" applyFont="1" applyFill="1" applyBorder="1">
      <alignment vertical="center"/>
    </xf>
    <xf numFmtId="0" fontId="4" fillId="2" borderId="9" xfId="0" applyFont="1" applyFill="1" applyBorder="1">
      <alignment vertical="center"/>
    </xf>
    <xf numFmtId="177" fontId="4" fillId="2" borderId="9" xfId="0" applyNumberFormat="1" applyFont="1" applyFill="1" applyBorder="1" applyAlignment="1">
      <alignment horizontal="left" vertical="center"/>
    </xf>
    <xf numFmtId="0" fontId="4" fillId="2" borderId="4" xfId="0" applyFont="1" applyFill="1" applyBorder="1">
      <alignment vertical="center"/>
    </xf>
    <xf numFmtId="185" fontId="4" fillId="2" borderId="4" xfId="0" applyNumberFormat="1" applyFont="1" applyFill="1" applyBorder="1">
      <alignment vertical="center"/>
    </xf>
    <xf numFmtId="0" fontId="4" fillId="2" borderId="7" xfId="0" applyFont="1" applyFill="1" applyBorder="1" applyProtection="1">
      <alignment vertical="center"/>
      <protection locked="0"/>
    </xf>
    <xf numFmtId="0" fontId="4" fillId="2" borderId="9" xfId="0" applyFont="1" applyFill="1" applyBorder="1" applyProtection="1">
      <alignment vertical="center"/>
      <protection locked="0"/>
    </xf>
    <xf numFmtId="185" fontId="4" fillId="2" borderId="9" xfId="0" applyNumberFormat="1" applyFont="1" applyFill="1" applyBorder="1" applyProtection="1">
      <alignment vertical="center"/>
      <protection locked="0"/>
    </xf>
    <xf numFmtId="0" fontId="4" fillId="2" borderId="5" xfId="0" applyFont="1" applyFill="1" applyBorder="1" applyProtection="1">
      <alignment vertical="center"/>
      <protection locked="0"/>
    </xf>
    <xf numFmtId="178" fontId="4" fillId="0" borderId="9" xfId="0" applyNumberFormat="1" applyFont="1" applyBorder="1" applyAlignment="1">
      <alignment horizontal="left" vertical="center"/>
    </xf>
    <xf numFmtId="179" fontId="4" fillId="2" borderId="9" xfId="0" applyNumberFormat="1" applyFont="1" applyFill="1" applyBorder="1" applyAlignment="1">
      <alignment horizontal="left" vertical="center"/>
    </xf>
    <xf numFmtId="180" fontId="4" fillId="0" borderId="9" xfId="0" applyNumberFormat="1" applyFont="1" applyBorder="1" applyAlignment="1">
      <alignment horizontal="left" vertical="center"/>
    </xf>
    <xf numFmtId="181" fontId="4" fillId="2" borderId="9" xfId="0" applyNumberFormat="1" applyFont="1" applyFill="1" applyBorder="1" applyAlignment="1">
      <alignment horizontal="left" vertical="center"/>
    </xf>
    <xf numFmtId="0" fontId="4" fillId="0" borderId="0" xfId="0" applyFont="1" applyFill="1" applyBorder="1">
      <alignment vertical="center"/>
    </xf>
    <xf numFmtId="182" fontId="4" fillId="0" borderId="9" xfId="0" applyNumberFormat="1" applyFont="1" applyBorder="1" applyAlignment="1">
      <alignment horizontal="left" vertical="center"/>
    </xf>
    <xf numFmtId="182" fontId="4" fillId="2" borderId="9" xfId="0" applyNumberFormat="1" applyFont="1" applyFill="1" applyBorder="1" applyAlignment="1">
      <alignment horizontal="left" vertical="center"/>
    </xf>
    <xf numFmtId="183" fontId="4" fillId="0" borderId="9" xfId="0" applyNumberFormat="1" applyFont="1" applyBorder="1" applyAlignment="1">
      <alignment horizontal="left" vertical="center"/>
    </xf>
    <xf numFmtId="183" fontId="4" fillId="2" borderId="9" xfId="0" applyNumberFormat="1" applyFont="1" applyFill="1" applyBorder="1" applyAlignment="1">
      <alignment horizontal="left" vertical="center"/>
    </xf>
    <xf numFmtId="0" fontId="4" fillId="2" borderId="9" xfId="0" applyNumberFormat="1" applyFont="1" applyFill="1" applyBorder="1" applyAlignment="1">
      <alignment horizontal="left" vertical="center"/>
    </xf>
    <xf numFmtId="0" fontId="4" fillId="0" borderId="9" xfId="0" applyFont="1" applyBorder="1" applyAlignment="1">
      <alignment horizontal="left" vertical="center"/>
    </xf>
    <xf numFmtId="0" fontId="4" fillId="2" borderId="9" xfId="0" applyFont="1" applyFill="1" applyBorder="1" applyAlignment="1">
      <alignment horizontal="left" vertical="center"/>
    </xf>
    <xf numFmtId="0" fontId="4" fillId="0" borderId="7" xfId="0" applyFont="1" applyFill="1" applyBorder="1">
      <alignment vertical="center"/>
    </xf>
    <xf numFmtId="0" fontId="4" fillId="0" borderId="9" xfId="0" applyFont="1" applyFill="1" applyBorder="1">
      <alignment vertical="center"/>
    </xf>
    <xf numFmtId="0" fontId="4" fillId="0" borderId="9" xfId="0" applyFont="1" applyFill="1" applyBorder="1" applyAlignment="1">
      <alignment horizontal="left" vertical="center"/>
    </xf>
    <xf numFmtId="0" fontId="4" fillId="0" borderId="4" xfId="0" applyFont="1" applyFill="1" applyBorder="1">
      <alignment vertical="center"/>
    </xf>
    <xf numFmtId="185" fontId="4" fillId="0" borderId="4" xfId="0" applyNumberFormat="1" applyFont="1" applyFill="1" applyBorder="1">
      <alignment vertical="center"/>
    </xf>
    <xf numFmtId="180" fontId="4" fillId="0" borderId="9" xfId="0" applyNumberFormat="1" applyFont="1" applyFill="1" applyBorder="1" applyAlignment="1">
      <alignment horizontal="left" vertical="center"/>
    </xf>
    <xf numFmtId="180" fontId="4" fillId="2" borderId="9" xfId="0" applyNumberFormat="1" applyFont="1" applyFill="1" applyBorder="1" applyAlignment="1">
      <alignment horizontal="left" vertical="center"/>
    </xf>
    <xf numFmtId="0" fontId="5" fillId="0" borderId="0" xfId="0" applyFont="1">
      <alignment vertical="center"/>
    </xf>
    <xf numFmtId="0" fontId="4" fillId="2" borderId="8" xfId="0" applyFont="1" applyFill="1" applyBorder="1" applyAlignment="1">
      <alignment vertical="center" wrapText="1"/>
    </xf>
    <xf numFmtId="0" fontId="6" fillId="3" borderId="3" xfId="0" applyFont="1" applyFill="1" applyBorder="1">
      <alignment vertical="center"/>
    </xf>
    <xf numFmtId="177" fontId="6" fillId="3" borderId="5" xfId="0" applyNumberFormat="1" applyFont="1" applyFill="1" applyBorder="1" applyAlignment="1">
      <alignment horizontal="left" vertical="center"/>
    </xf>
    <xf numFmtId="179" fontId="6" fillId="3" borderId="5" xfId="0" applyNumberFormat="1" applyFont="1" applyFill="1" applyBorder="1" applyAlignment="1">
      <alignment horizontal="left" vertical="center"/>
    </xf>
    <xf numFmtId="180" fontId="6" fillId="3" borderId="5" xfId="0" applyNumberFormat="1" applyFont="1" applyFill="1" applyBorder="1" applyAlignment="1">
      <alignment horizontal="left" vertical="center"/>
    </xf>
    <xf numFmtId="181" fontId="6" fillId="3" borderId="5" xfId="0" applyNumberFormat="1" applyFont="1" applyFill="1" applyBorder="1" applyAlignment="1">
      <alignment horizontal="left" vertical="center"/>
    </xf>
    <xf numFmtId="182" fontId="6" fillId="3" borderId="5" xfId="0" applyNumberFormat="1" applyFont="1" applyFill="1" applyBorder="1" applyAlignment="1">
      <alignment horizontal="left" vertical="center"/>
    </xf>
    <xf numFmtId="183" fontId="6" fillId="3" borderId="5" xfId="0" applyNumberFormat="1" applyFont="1" applyFill="1" applyBorder="1" applyAlignment="1">
      <alignment horizontal="left" vertical="center"/>
    </xf>
    <xf numFmtId="184" fontId="6" fillId="3" borderId="5" xfId="0" applyNumberFormat="1" applyFont="1" applyFill="1" applyBorder="1" applyAlignment="1">
      <alignment horizontal="left" vertical="center"/>
    </xf>
    <xf numFmtId="0" fontId="6" fillId="3" borderId="5" xfId="0" applyFont="1" applyFill="1" applyBorder="1" applyAlignment="1">
      <alignment horizontal="left" vertical="center"/>
    </xf>
    <xf numFmtId="176" fontId="6" fillId="4" borderId="5" xfId="0" applyNumberFormat="1" applyFont="1" applyFill="1" applyBorder="1" applyAlignment="1">
      <alignment horizontal="left" vertical="center"/>
    </xf>
    <xf numFmtId="178" fontId="6" fillId="4" borderId="5" xfId="0" applyNumberFormat="1" applyFont="1" applyFill="1" applyBorder="1" applyAlignment="1">
      <alignment horizontal="left" vertical="center"/>
    </xf>
    <xf numFmtId="180" fontId="6" fillId="4" borderId="5" xfId="0" applyNumberFormat="1" applyFont="1" applyFill="1" applyBorder="1" applyAlignment="1">
      <alignment horizontal="left" vertical="center"/>
    </xf>
    <xf numFmtId="182" fontId="6" fillId="4" borderId="5" xfId="0" applyNumberFormat="1" applyFont="1" applyFill="1" applyBorder="1" applyAlignment="1">
      <alignment horizontal="left" vertical="center"/>
    </xf>
    <xf numFmtId="183" fontId="6" fillId="4" borderId="5" xfId="0" applyNumberFormat="1" applyFont="1" applyFill="1" applyBorder="1" applyAlignment="1">
      <alignment horizontal="left" vertical="center"/>
    </xf>
    <xf numFmtId="0" fontId="6" fillId="4" borderId="5" xfId="0" applyFont="1" applyFill="1" applyBorder="1" applyAlignment="1">
      <alignment horizontal="left" vertical="center"/>
    </xf>
    <xf numFmtId="14" fontId="0" fillId="0" borderId="0" xfId="0" applyNumberFormat="1">
      <alignment vertical="center"/>
    </xf>
    <xf numFmtId="0" fontId="0" fillId="0" borderId="0" xfId="0"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10" xfId="0" applyBorder="1">
      <alignment vertical="center"/>
    </xf>
    <xf numFmtId="0" fontId="0" fillId="0" borderId="1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showGridLines="0" zoomScale="70" zoomScaleNormal="70" zoomScaleSheetLayoutView="55" zoomScalePageLayoutView="60" workbookViewId="0">
      <selection activeCell="N27" sqref="N27"/>
    </sheetView>
  </sheetViews>
  <sheetFormatPr defaultRowHeight="18.75" x14ac:dyDescent="0.4"/>
  <cols>
    <col min="1" max="1" width="28.25" customWidth="1"/>
    <col min="2" max="2" width="37" bestFit="1" customWidth="1"/>
    <col min="3" max="3" width="19.625" customWidth="1"/>
    <col min="4" max="4" width="22.375" customWidth="1"/>
    <col min="5" max="5" width="6.75" hidden="1" customWidth="1"/>
    <col min="6" max="8" width="8.75" hidden="1" customWidth="1"/>
    <col min="9" max="9" width="13.25" hidden="1" customWidth="1"/>
    <col min="10" max="10" width="8.75" hidden="1" customWidth="1"/>
    <col min="11" max="11" width="6.75" hidden="1" customWidth="1"/>
    <col min="12" max="12" width="14.625" bestFit="1" customWidth="1"/>
    <col min="13" max="13" width="4.5" customWidth="1"/>
    <col min="18" max="18" width="13.25" bestFit="1" customWidth="1"/>
  </cols>
  <sheetData>
    <row r="1" spans="1:22" ht="36" x14ac:dyDescent="0.4">
      <c r="A1" s="2" t="s">
        <v>70</v>
      </c>
      <c r="B1" s="1"/>
      <c r="C1" s="1"/>
      <c r="D1" s="1"/>
      <c r="E1" s="1"/>
      <c r="F1" s="1"/>
      <c r="G1" s="1"/>
      <c r="H1" s="1"/>
      <c r="I1" s="1"/>
      <c r="J1" s="1"/>
      <c r="K1" s="1"/>
      <c r="L1" s="1"/>
      <c r="M1" s="1"/>
      <c r="N1" s="1"/>
      <c r="O1" s="1"/>
      <c r="P1" s="1"/>
      <c r="Q1" s="1"/>
      <c r="R1" s="1"/>
      <c r="S1" s="1"/>
      <c r="T1" s="1"/>
    </row>
    <row r="2" spans="1:22" x14ac:dyDescent="0.4">
      <c r="A2" s="1"/>
      <c r="B2" s="1"/>
      <c r="C2" s="1"/>
      <c r="D2" s="1"/>
      <c r="E2" s="1"/>
      <c r="F2" s="1"/>
      <c r="G2" s="1"/>
      <c r="H2" s="1"/>
      <c r="I2" s="1"/>
      <c r="J2" s="1"/>
      <c r="K2" s="1"/>
      <c r="L2" s="1"/>
      <c r="M2" s="1"/>
      <c r="N2" s="1"/>
      <c r="O2" s="1"/>
      <c r="P2" s="1"/>
      <c r="Q2" s="1"/>
      <c r="R2" s="1"/>
      <c r="S2" s="1"/>
      <c r="T2" s="1"/>
    </row>
    <row r="3" spans="1:22" ht="41.25" customHeight="1" x14ac:dyDescent="0.4">
      <c r="A3" s="3" t="s">
        <v>0</v>
      </c>
      <c r="B3" s="4" t="s">
        <v>20</v>
      </c>
      <c r="C3" s="45" t="s">
        <v>84</v>
      </c>
      <c r="D3" s="45" t="s">
        <v>26</v>
      </c>
      <c r="E3" s="5" t="s">
        <v>27</v>
      </c>
      <c r="F3" s="5" t="s">
        <v>28</v>
      </c>
      <c r="G3" s="5" t="s">
        <v>29</v>
      </c>
      <c r="H3" s="5" t="s">
        <v>30</v>
      </c>
      <c r="I3" s="5" t="s">
        <v>49</v>
      </c>
      <c r="J3" s="5" t="s">
        <v>46</v>
      </c>
      <c r="K3" s="5" t="s">
        <v>44</v>
      </c>
      <c r="L3" s="46" t="s">
        <v>45</v>
      </c>
      <c r="M3" s="6"/>
      <c r="N3" s="63" t="s">
        <v>87</v>
      </c>
      <c r="O3" s="64"/>
      <c r="P3" s="64"/>
      <c r="Q3" s="64"/>
      <c r="R3" s="64"/>
      <c r="S3" s="64"/>
      <c r="T3" s="65"/>
      <c r="U3" s="44"/>
      <c r="V3" s="44"/>
    </row>
    <row r="4" spans="1:22" ht="33" customHeight="1" x14ac:dyDescent="0.4">
      <c r="A4" s="7" t="s">
        <v>1</v>
      </c>
      <c r="B4" s="8" t="s">
        <v>12</v>
      </c>
      <c r="C4" s="9">
        <v>9</v>
      </c>
      <c r="D4" s="8" t="s">
        <v>85</v>
      </c>
      <c r="E4" s="10">
        <f t="shared" ref="E4:E27" si="0">$N$5</f>
        <v>2</v>
      </c>
      <c r="F4" s="10">
        <f t="shared" ref="F4:F27" si="1">$O$5</f>
        <v>1</v>
      </c>
      <c r="G4" s="10">
        <f t="shared" ref="G4:G27" si="2">$P$5</f>
        <v>2</v>
      </c>
      <c r="H4" s="10">
        <f t="shared" ref="H4:H27" si="3">$Q$5</f>
        <v>1</v>
      </c>
      <c r="I4" s="11">
        <f t="shared" ref="I4:I27" si="4">$R$5</f>
        <v>1</v>
      </c>
      <c r="J4" s="10">
        <f t="shared" ref="J4:J27" si="5">$S$5</f>
        <v>1</v>
      </c>
      <c r="K4" s="10">
        <f>E4+F4+G4+H4</f>
        <v>6</v>
      </c>
      <c r="L4" s="55">
        <f>(C4*E4+C4*F4*0.8+C4*G4*0.8+C4*H4)*J4</f>
        <v>48.6</v>
      </c>
      <c r="M4" s="6"/>
      <c r="N4" s="12" t="s">
        <v>27</v>
      </c>
      <c r="O4" s="13" t="s">
        <v>28</v>
      </c>
      <c r="P4" s="13" t="s">
        <v>29</v>
      </c>
      <c r="Q4" s="13" t="s">
        <v>30</v>
      </c>
      <c r="R4" s="14" t="s">
        <v>53</v>
      </c>
      <c r="S4" s="13" t="s">
        <v>46</v>
      </c>
      <c r="T4" s="15" t="s">
        <v>44</v>
      </c>
      <c r="U4" s="44"/>
      <c r="V4" s="44"/>
    </row>
    <row r="5" spans="1:22" ht="33" customHeight="1" x14ac:dyDescent="0.4">
      <c r="A5" s="16" t="s">
        <v>3</v>
      </c>
      <c r="B5" s="17" t="s">
        <v>13</v>
      </c>
      <c r="C5" s="18">
        <v>1</v>
      </c>
      <c r="D5" s="17" t="s">
        <v>6</v>
      </c>
      <c r="E5" s="19">
        <f t="shared" si="0"/>
        <v>2</v>
      </c>
      <c r="F5" s="19">
        <f t="shared" si="1"/>
        <v>1</v>
      </c>
      <c r="G5" s="19">
        <f t="shared" si="2"/>
        <v>2</v>
      </c>
      <c r="H5" s="19">
        <f t="shared" si="3"/>
        <v>1</v>
      </c>
      <c r="I5" s="20">
        <f t="shared" si="4"/>
        <v>1</v>
      </c>
      <c r="J5" s="19">
        <f t="shared" si="5"/>
        <v>1</v>
      </c>
      <c r="K5" s="19">
        <f t="shared" ref="K5:K27" si="6">E5+F5+G5+H5</f>
        <v>6</v>
      </c>
      <c r="L5" s="47" t="s">
        <v>47</v>
      </c>
      <c r="M5" s="6"/>
      <c r="N5" s="21">
        <v>2</v>
      </c>
      <c r="O5" s="22">
        <v>1</v>
      </c>
      <c r="P5" s="22">
        <v>2</v>
      </c>
      <c r="Q5" s="22">
        <v>1</v>
      </c>
      <c r="R5" s="23">
        <v>1</v>
      </c>
      <c r="S5" s="22">
        <v>1</v>
      </c>
      <c r="T5" s="24">
        <f>N5+O5+P5+Q5</f>
        <v>6</v>
      </c>
      <c r="U5" s="44"/>
      <c r="V5" s="44"/>
    </row>
    <row r="6" spans="1:22" ht="33" customHeight="1" x14ac:dyDescent="0.4">
      <c r="A6" s="7" t="s">
        <v>2</v>
      </c>
      <c r="B6" s="8" t="s">
        <v>13</v>
      </c>
      <c r="C6" s="25">
        <v>3</v>
      </c>
      <c r="D6" s="8" t="s">
        <v>71</v>
      </c>
      <c r="E6" s="10">
        <f t="shared" si="0"/>
        <v>2</v>
      </c>
      <c r="F6" s="10">
        <f t="shared" si="1"/>
        <v>1</v>
      </c>
      <c r="G6" s="10">
        <f t="shared" si="2"/>
        <v>2</v>
      </c>
      <c r="H6" s="10">
        <f t="shared" si="3"/>
        <v>1</v>
      </c>
      <c r="I6" s="11">
        <f t="shared" si="4"/>
        <v>1</v>
      </c>
      <c r="J6" s="10">
        <f t="shared" si="5"/>
        <v>1</v>
      </c>
      <c r="K6" s="10">
        <f t="shared" si="6"/>
        <v>6</v>
      </c>
      <c r="L6" s="56">
        <f t="shared" ref="L6:L16" si="7">(C6*E6+C6*F6*0.8+C6*G6*0.8+C6*H6)*J6</f>
        <v>16.200000000000003</v>
      </c>
      <c r="M6" s="6"/>
      <c r="N6" s="6" t="s">
        <v>50</v>
      </c>
      <c r="O6" s="6"/>
      <c r="P6" s="6"/>
      <c r="Q6" s="6"/>
      <c r="R6" s="6"/>
      <c r="S6" s="6"/>
      <c r="T6" s="6"/>
      <c r="U6" s="44"/>
      <c r="V6" s="44"/>
    </row>
    <row r="7" spans="1:22" ht="33" customHeight="1" x14ac:dyDescent="0.4">
      <c r="A7" s="16" t="s">
        <v>14</v>
      </c>
      <c r="B7" s="17" t="s">
        <v>15</v>
      </c>
      <c r="C7" s="26">
        <v>6</v>
      </c>
      <c r="D7" s="17" t="s">
        <v>72</v>
      </c>
      <c r="E7" s="19">
        <f t="shared" si="0"/>
        <v>2</v>
      </c>
      <c r="F7" s="19">
        <f t="shared" si="1"/>
        <v>1</v>
      </c>
      <c r="G7" s="19">
        <f t="shared" si="2"/>
        <v>2</v>
      </c>
      <c r="H7" s="19">
        <f t="shared" si="3"/>
        <v>1</v>
      </c>
      <c r="I7" s="20">
        <f t="shared" si="4"/>
        <v>1</v>
      </c>
      <c r="J7" s="19">
        <f t="shared" si="5"/>
        <v>1</v>
      </c>
      <c r="K7" s="19">
        <f t="shared" si="6"/>
        <v>6</v>
      </c>
      <c r="L7" s="48">
        <f t="shared" si="7"/>
        <v>32.400000000000006</v>
      </c>
      <c r="M7" s="6"/>
      <c r="N7" s="6" t="s">
        <v>86</v>
      </c>
      <c r="O7" s="6"/>
      <c r="P7" s="6"/>
      <c r="Q7" s="6"/>
      <c r="R7" s="6"/>
      <c r="S7" s="6"/>
      <c r="T7" s="6"/>
      <c r="U7" s="44"/>
      <c r="V7" s="44"/>
    </row>
    <row r="8" spans="1:22" ht="33" customHeight="1" x14ac:dyDescent="0.4">
      <c r="A8" s="7" t="s">
        <v>16</v>
      </c>
      <c r="B8" s="8" t="s">
        <v>17</v>
      </c>
      <c r="C8" s="27">
        <v>6</v>
      </c>
      <c r="D8" s="8" t="s">
        <v>73</v>
      </c>
      <c r="E8" s="10">
        <f t="shared" si="0"/>
        <v>2</v>
      </c>
      <c r="F8" s="10">
        <f t="shared" si="1"/>
        <v>1</v>
      </c>
      <c r="G8" s="10">
        <f t="shared" si="2"/>
        <v>2</v>
      </c>
      <c r="H8" s="10">
        <f t="shared" si="3"/>
        <v>1</v>
      </c>
      <c r="I8" s="11">
        <f t="shared" si="4"/>
        <v>1</v>
      </c>
      <c r="J8" s="10">
        <f t="shared" si="5"/>
        <v>1</v>
      </c>
      <c r="K8" s="10">
        <f t="shared" si="6"/>
        <v>6</v>
      </c>
      <c r="L8" s="57">
        <f t="shared" si="7"/>
        <v>32.400000000000006</v>
      </c>
      <c r="M8" s="6"/>
      <c r="N8" s="29" t="s">
        <v>88</v>
      </c>
      <c r="O8" s="6"/>
      <c r="P8" s="6"/>
      <c r="Q8" s="6"/>
      <c r="R8" s="6"/>
      <c r="S8" s="6"/>
      <c r="T8" s="6"/>
      <c r="U8" s="44"/>
      <c r="V8" s="44"/>
    </row>
    <row r="9" spans="1:22" ht="33" customHeight="1" x14ac:dyDescent="0.4">
      <c r="A9" s="16" t="s">
        <v>7</v>
      </c>
      <c r="B9" s="17" t="s">
        <v>13</v>
      </c>
      <c r="C9" s="28">
        <v>1</v>
      </c>
      <c r="D9" s="17" t="s">
        <v>74</v>
      </c>
      <c r="E9" s="19">
        <f t="shared" si="0"/>
        <v>2</v>
      </c>
      <c r="F9" s="19">
        <f t="shared" si="1"/>
        <v>1</v>
      </c>
      <c r="G9" s="19">
        <f t="shared" si="2"/>
        <v>2</v>
      </c>
      <c r="H9" s="19">
        <f t="shared" si="3"/>
        <v>1</v>
      </c>
      <c r="I9" s="20">
        <f t="shared" si="4"/>
        <v>1</v>
      </c>
      <c r="J9" s="19">
        <f t="shared" si="5"/>
        <v>1</v>
      </c>
      <c r="K9" s="19">
        <f t="shared" si="6"/>
        <v>6</v>
      </c>
      <c r="L9" s="50">
        <f t="shared" si="7"/>
        <v>5.4</v>
      </c>
      <c r="M9" s="6"/>
      <c r="N9" s="6" t="s">
        <v>57</v>
      </c>
      <c r="O9" s="6"/>
      <c r="P9" s="6"/>
      <c r="Q9" s="6"/>
      <c r="R9" s="6"/>
      <c r="S9" s="6"/>
      <c r="T9" s="6"/>
      <c r="U9" s="44"/>
      <c r="V9" s="44"/>
    </row>
    <row r="10" spans="1:22" ht="33" customHeight="1" x14ac:dyDescent="0.4">
      <c r="A10" s="7" t="s">
        <v>4</v>
      </c>
      <c r="B10" s="8" t="s">
        <v>13</v>
      </c>
      <c r="C10" s="30">
        <v>3</v>
      </c>
      <c r="D10" s="8" t="s">
        <v>75</v>
      </c>
      <c r="E10" s="10">
        <f t="shared" si="0"/>
        <v>2</v>
      </c>
      <c r="F10" s="10">
        <f t="shared" si="1"/>
        <v>1</v>
      </c>
      <c r="G10" s="10">
        <f t="shared" si="2"/>
        <v>2</v>
      </c>
      <c r="H10" s="10">
        <f t="shared" si="3"/>
        <v>1</v>
      </c>
      <c r="I10" s="11">
        <f t="shared" si="4"/>
        <v>1</v>
      </c>
      <c r="J10" s="10">
        <f t="shared" si="5"/>
        <v>1</v>
      </c>
      <c r="K10" s="10">
        <f t="shared" si="6"/>
        <v>6</v>
      </c>
      <c r="L10" s="58">
        <f t="shared" si="7"/>
        <v>16.200000000000003</v>
      </c>
      <c r="M10" s="6"/>
      <c r="N10" s="6" t="s">
        <v>58</v>
      </c>
      <c r="O10" s="6"/>
      <c r="P10" s="6"/>
      <c r="Q10" s="6"/>
      <c r="R10" s="6"/>
      <c r="S10" s="6"/>
      <c r="T10" s="6"/>
      <c r="U10" s="44"/>
      <c r="V10" s="44"/>
    </row>
    <row r="11" spans="1:22" ht="33" customHeight="1" x14ac:dyDescent="0.4">
      <c r="A11" s="16" t="s">
        <v>5</v>
      </c>
      <c r="B11" s="17" t="s">
        <v>13</v>
      </c>
      <c r="C11" s="31">
        <v>6</v>
      </c>
      <c r="D11" s="17" t="s">
        <v>76</v>
      </c>
      <c r="E11" s="19">
        <f t="shared" si="0"/>
        <v>2</v>
      </c>
      <c r="F11" s="19">
        <f t="shared" si="1"/>
        <v>1</v>
      </c>
      <c r="G11" s="19">
        <f t="shared" si="2"/>
        <v>2</v>
      </c>
      <c r="H11" s="19">
        <f t="shared" si="3"/>
        <v>1</v>
      </c>
      <c r="I11" s="20">
        <f t="shared" si="4"/>
        <v>1</v>
      </c>
      <c r="J11" s="19">
        <f t="shared" si="5"/>
        <v>1</v>
      </c>
      <c r="K11" s="19">
        <f t="shared" si="6"/>
        <v>6</v>
      </c>
      <c r="L11" s="51">
        <f t="shared" si="7"/>
        <v>32.400000000000006</v>
      </c>
      <c r="M11" s="6"/>
      <c r="N11" s="6" t="s">
        <v>59</v>
      </c>
      <c r="O11" s="6"/>
      <c r="P11" s="6"/>
      <c r="Q11" s="6"/>
      <c r="R11" s="6"/>
      <c r="S11" s="6"/>
      <c r="T11" s="6"/>
      <c r="U11" s="44"/>
      <c r="V11" s="44"/>
    </row>
    <row r="12" spans="1:22" ht="33" customHeight="1" x14ac:dyDescent="0.4">
      <c r="A12" s="7" t="s">
        <v>8</v>
      </c>
      <c r="B12" s="8" t="s">
        <v>13</v>
      </c>
      <c r="C12" s="32">
        <v>300</v>
      </c>
      <c r="D12" s="8" t="s">
        <v>77</v>
      </c>
      <c r="E12" s="10">
        <f t="shared" si="0"/>
        <v>2</v>
      </c>
      <c r="F12" s="10">
        <f t="shared" si="1"/>
        <v>1</v>
      </c>
      <c r="G12" s="10">
        <f t="shared" si="2"/>
        <v>2</v>
      </c>
      <c r="H12" s="10">
        <f t="shared" si="3"/>
        <v>1</v>
      </c>
      <c r="I12" s="11">
        <f t="shared" si="4"/>
        <v>1</v>
      </c>
      <c r="J12" s="10">
        <f t="shared" si="5"/>
        <v>1</v>
      </c>
      <c r="K12" s="10">
        <f t="shared" si="6"/>
        <v>6</v>
      </c>
      <c r="L12" s="59">
        <f t="shared" si="7"/>
        <v>1620</v>
      </c>
      <c r="M12" s="6"/>
      <c r="N12" s="6" t="s">
        <v>60</v>
      </c>
      <c r="O12" s="6"/>
      <c r="P12" s="6"/>
      <c r="Q12" s="6"/>
      <c r="R12" s="6"/>
      <c r="S12" s="6"/>
      <c r="T12" s="6"/>
      <c r="U12" s="44"/>
      <c r="V12" s="44"/>
    </row>
    <row r="13" spans="1:22" ht="33" customHeight="1" x14ac:dyDescent="0.4">
      <c r="A13" s="16" t="s">
        <v>9</v>
      </c>
      <c r="B13" s="17" t="s">
        <v>13</v>
      </c>
      <c r="C13" s="33">
        <v>300</v>
      </c>
      <c r="D13" s="17" t="s">
        <v>77</v>
      </c>
      <c r="E13" s="19">
        <f t="shared" si="0"/>
        <v>2</v>
      </c>
      <c r="F13" s="19">
        <f t="shared" si="1"/>
        <v>1</v>
      </c>
      <c r="G13" s="19">
        <f t="shared" si="2"/>
        <v>2</v>
      </c>
      <c r="H13" s="19">
        <f t="shared" si="3"/>
        <v>1</v>
      </c>
      <c r="I13" s="20">
        <f t="shared" si="4"/>
        <v>1</v>
      </c>
      <c r="J13" s="19">
        <f t="shared" si="5"/>
        <v>1</v>
      </c>
      <c r="K13" s="19">
        <f t="shared" si="6"/>
        <v>6</v>
      </c>
      <c r="L13" s="52">
        <f t="shared" si="7"/>
        <v>1620</v>
      </c>
      <c r="M13" s="6"/>
      <c r="N13" s="6" t="s">
        <v>61</v>
      </c>
      <c r="O13" s="6"/>
      <c r="P13" s="6"/>
      <c r="Q13" s="6"/>
      <c r="R13" s="6"/>
      <c r="S13" s="6"/>
      <c r="T13" s="6"/>
      <c r="U13" s="44"/>
      <c r="V13" s="44"/>
    </row>
    <row r="14" spans="1:22" ht="33" customHeight="1" x14ac:dyDescent="0.4">
      <c r="A14" s="7" t="s">
        <v>24</v>
      </c>
      <c r="B14" s="8" t="s">
        <v>25</v>
      </c>
      <c r="C14" s="27">
        <v>9</v>
      </c>
      <c r="D14" s="8" t="s">
        <v>78</v>
      </c>
      <c r="E14" s="10">
        <f t="shared" si="0"/>
        <v>2</v>
      </c>
      <c r="F14" s="10">
        <f t="shared" si="1"/>
        <v>1</v>
      </c>
      <c r="G14" s="10">
        <f t="shared" si="2"/>
        <v>2</v>
      </c>
      <c r="H14" s="10">
        <f t="shared" si="3"/>
        <v>1</v>
      </c>
      <c r="I14" s="11">
        <f t="shared" si="4"/>
        <v>1</v>
      </c>
      <c r="J14" s="10">
        <f t="shared" si="5"/>
        <v>1</v>
      </c>
      <c r="K14" s="10">
        <f t="shared" si="6"/>
        <v>6</v>
      </c>
      <c r="L14" s="57">
        <f t="shared" si="7"/>
        <v>48.6</v>
      </c>
      <c r="M14" s="6"/>
      <c r="N14" s="6" t="s">
        <v>51</v>
      </c>
      <c r="O14" s="6"/>
      <c r="P14" s="6"/>
      <c r="Q14" s="6"/>
      <c r="R14" s="6"/>
      <c r="S14" s="6"/>
      <c r="T14" s="6"/>
      <c r="U14" s="44"/>
      <c r="V14" s="44"/>
    </row>
    <row r="15" spans="1:22" ht="33" customHeight="1" x14ac:dyDescent="0.4">
      <c r="A15" s="16" t="s">
        <v>10</v>
      </c>
      <c r="B15" s="17" t="s">
        <v>13</v>
      </c>
      <c r="C15" s="31">
        <v>3</v>
      </c>
      <c r="D15" s="17" t="s">
        <v>75</v>
      </c>
      <c r="E15" s="19">
        <f t="shared" si="0"/>
        <v>2</v>
      </c>
      <c r="F15" s="19">
        <f t="shared" si="1"/>
        <v>1</v>
      </c>
      <c r="G15" s="19">
        <f t="shared" si="2"/>
        <v>2</v>
      </c>
      <c r="H15" s="19">
        <f t="shared" si="3"/>
        <v>1</v>
      </c>
      <c r="I15" s="20">
        <f t="shared" si="4"/>
        <v>1</v>
      </c>
      <c r="J15" s="19">
        <f t="shared" si="5"/>
        <v>1</v>
      </c>
      <c r="K15" s="19">
        <f t="shared" si="6"/>
        <v>6</v>
      </c>
      <c r="L15" s="51">
        <f t="shared" si="7"/>
        <v>16.200000000000003</v>
      </c>
      <c r="M15" s="6"/>
      <c r="N15" s="6" t="s">
        <v>63</v>
      </c>
      <c r="O15" s="6"/>
      <c r="P15" s="6"/>
      <c r="Q15" s="6"/>
      <c r="R15" s="6"/>
      <c r="S15" s="6"/>
      <c r="T15" s="6"/>
      <c r="U15" s="44"/>
      <c r="V15" s="44"/>
    </row>
    <row r="16" spans="1:22" ht="33" customHeight="1" x14ac:dyDescent="0.4">
      <c r="A16" s="7" t="s">
        <v>83</v>
      </c>
      <c r="B16" s="8" t="s">
        <v>13</v>
      </c>
      <c r="C16" s="30">
        <v>6</v>
      </c>
      <c r="D16" s="8" t="s">
        <v>76</v>
      </c>
      <c r="E16" s="10">
        <f t="shared" si="0"/>
        <v>2</v>
      </c>
      <c r="F16" s="10">
        <f t="shared" si="1"/>
        <v>1</v>
      </c>
      <c r="G16" s="10">
        <f t="shared" si="2"/>
        <v>2</v>
      </c>
      <c r="H16" s="10">
        <f t="shared" si="3"/>
        <v>1</v>
      </c>
      <c r="I16" s="11">
        <f t="shared" si="4"/>
        <v>1</v>
      </c>
      <c r="J16" s="10">
        <f t="shared" si="5"/>
        <v>1</v>
      </c>
      <c r="K16" s="10">
        <f t="shared" si="6"/>
        <v>6</v>
      </c>
      <c r="L16" s="58">
        <f t="shared" si="7"/>
        <v>32.400000000000006</v>
      </c>
      <c r="M16" s="6"/>
      <c r="N16" s="6" t="s">
        <v>62</v>
      </c>
      <c r="O16" s="6"/>
      <c r="P16" s="6"/>
      <c r="Q16" s="6"/>
      <c r="R16" s="6"/>
      <c r="S16" s="6"/>
      <c r="T16" s="6"/>
      <c r="U16" s="44"/>
      <c r="V16" s="44"/>
    </row>
    <row r="17" spans="1:22" ht="33" customHeight="1" x14ac:dyDescent="0.4">
      <c r="A17" s="16" t="s">
        <v>48</v>
      </c>
      <c r="B17" s="17" t="s">
        <v>18</v>
      </c>
      <c r="C17" s="34" t="s">
        <v>21</v>
      </c>
      <c r="D17" s="17"/>
      <c r="E17" s="19">
        <f t="shared" si="0"/>
        <v>2</v>
      </c>
      <c r="F17" s="19">
        <f t="shared" si="1"/>
        <v>1</v>
      </c>
      <c r="G17" s="19">
        <f t="shared" si="2"/>
        <v>2</v>
      </c>
      <c r="H17" s="19">
        <f t="shared" si="3"/>
        <v>1</v>
      </c>
      <c r="I17" s="20">
        <f t="shared" si="4"/>
        <v>1</v>
      </c>
      <c r="J17" s="19">
        <f t="shared" si="5"/>
        <v>1</v>
      </c>
      <c r="K17" s="19">
        <f t="shared" si="6"/>
        <v>6</v>
      </c>
      <c r="L17" s="53" t="s">
        <v>21</v>
      </c>
      <c r="M17" s="6"/>
      <c r="N17" s="6" t="s">
        <v>64</v>
      </c>
      <c r="O17" s="6"/>
      <c r="P17" s="6"/>
      <c r="Q17" s="6"/>
      <c r="R17" s="6"/>
      <c r="S17" s="6"/>
      <c r="T17" s="6"/>
      <c r="U17" s="44"/>
      <c r="V17" s="44"/>
    </row>
    <row r="18" spans="1:22" ht="33" customHeight="1" x14ac:dyDescent="0.4">
      <c r="A18" s="7" t="s">
        <v>11</v>
      </c>
      <c r="B18" s="8" t="s">
        <v>19</v>
      </c>
      <c r="C18" s="35" t="s">
        <v>21</v>
      </c>
      <c r="D18" s="8"/>
      <c r="E18" s="10">
        <f t="shared" si="0"/>
        <v>2</v>
      </c>
      <c r="F18" s="10">
        <f t="shared" si="1"/>
        <v>1</v>
      </c>
      <c r="G18" s="10">
        <f t="shared" si="2"/>
        <v>2</v>
      </c>
      <c r="H18" s="10">
        <f t="shared" si="3"/>
        <v>1</v>
      </c>
      <c r="I18" s="11">
        <f t="shared" si="4"/>
        <v>1</v>
      </c>
      <c r="J18" s="10">
        <f t="shared" si="5"/>
        <v>1</v>
      </c>
      <c r="K18" s="10">
        <f t="shared" si="6"/>
        <v>6</v>
      </c>
      <c r="L18" s="60" t="s">
        <v>21</v>
      </c>
      <c r="M18" s="6"/>
      <c r="N18" s="6" t="s">
        <v>52</v>
      </c>
      <c r="O18" s="6"/>
      <c r="P18" s="6"/>
      <c r="Q18" s="6"/>
      <c r="R18" s="6"/>
      <c r="S18" s="6"/>
      <c r="T18" s="6"/>
      <c r="U18" s="44"/>
      <c r="V18" s="44"/>
    </row>
    <row r="19" spans="1:22" ht="33" customHeight="1" x14ac:dyDescent="0.4">
      <c r="A19" s="16" t="s">
        <v>22</v>
      </c>
      <c r="B19" s="17" t="s">
        <v>23</v>
      </c>
      <c r="C19" s="36" t="s">
        <v>21</v>
      </c>
      <c r="D19" s="17"/>
      <c r="E19" s="19">
        <f t="shared" si="0"/>
        <v>2</v>
      </c>
      <c r="F19" s="19">
        <f t="shared" si="1"/>
        <v>1</v>
      </c>
      <c r="G19" s="19">
        <f t="shared" si="2"/>
        <v>2</v>
      </c>
      <c r="H19" s="19">
        <f t="shared" si="3"/>
        <v>1</v>
      </c>
      <c r="I19" s="20">
        <f t="shared" si="4"/>
        <v>1</v>
      </c>
      <c r="J19" s="19">
        <f t="shared" si="5"/>
        <v>1</v>
      </c>
      <c r="K19" s="19">
        <f t="shared" si="6"/>
        <v>6</v>
      </c>
      <c r="L19" s="54" t="s">
        <v>21</v>
      </c>
      <c r="M19" s="6"/>
      <c r="N19" s="6" t="s">
        <v>65</v>
      </c>
      <c r="O19" s="6"/>
      <c r="P19" s="6"/>
      <c r="Q19" s="6"/>
      <c r="R19" s="6"/>
      <c r="S19" s="6"/>
      <c r="T19" s="6"/>
      <c r="U19" s="44"/>
      <c r="V19" s="44"/>
    </row>
    <row r="20" spans="1:22" ht="33" customHeight="1" x14ac:dyDescent="0.4">
      <c r="A20" s="37" t="s">
        <v>31</v>
      </c>
      <c r="B20" s="38"/>
      <c r="C20" s="39"/>
      <c r="D20" s="38"/>
      <c r="E20" s="40">
        <f t="shared" si="0"/>
        <v>2</v>
      </c>
      <c r="F20" s="40">
        <f t="shared" si="1"/>
        <v>1</v>
      </c>
      <c r="G20" s="40">
        <f t="shared" si="2"/>
        <v>2</v>
      </c>
      <c r="H20" s="40">
        <f t="shared" si="3"/>
        <v>1</v>
      </c>
      <c r="I20" s="41">
        <f t="shared" si="4"/>
        <v>1</v>
      </c>
      <c r="J20" s="40">
        <f t="shared" si="5"/>
        <v>1</v>
      </c>
      <c r="K20" s="40">
        <f t="shared" si="6"/>
        <v>6</v>
      </c>
      <c r="L20" s="60"/>
      <c r="M20" s="6"/>
      <c r="N20" s="6" t="s">
        <v>66</v>
      </c>
      <c r="O20" s="6"/>
      <c r="P20" s="6"/>
      <c r="Q20" s="6"/>
      <c r="R20" s="6"/>
      <c r="S20" s="6"/>
      <c r="T20" s="6"/>
      <c r="U20" s="44"/>
      <c r="V20" s="44"/>
    </row>
    <row r="21" spans="1:22" ht="33" customHeight="1" x14ac:dyDescent="0.4">
      <c r="A21" s="16" t="s">
        <v>32</v>
      </c>
      <c r="B21" s="17" t="s">
        <v>33</v>
      </c>
      <c r="C21" s="36" t="s">
        <v>34</v>
      </c>
      <c r="D21" s="17"/>
      <c r="E21" s="19">
        <f t="shared" si="0"/>
        <v>2</v>
      </c>
      <c r="F21" s="19">
        <f t="shared" si="1"/>
        <v>1</v>
      </c>
      <c r="G21" s="19">
        <f t="shared" si="2"/>
        <v>2</v>
      </c>
      <c r="H21" s="19">
        <f t="shared" si="3"/>
        <v>1</v>
      </c>
      <c r="I21" s="20">
        <f t="shared" si="4"/>
        <v>1</v>
      </c>
      <c r="J21" s="19">
        <f t="shared" si="5"/>
        <v>1</v>
      </c>
      <c r="K21" s="19">
        <f t="shared" si="6"/>
        <v>6</v>
      </c>
      <c r="L21" s="54" t="str">
        <f>C21</f>
        <v>１週間分</v>
      </c>
      <c r="M21" s="6"/>
      <c r="N21" s="6" t="s">
        <v>56</v>
      </c>
      <c r="O21" s="6"/>
      <c r="P21" s="6"/>
      <c r="Q21" s="6"/>
      <c r="R21" s="6"/>
      <c r="S21" s="6"/>
      <c r="T21" s="6"/>
      <c r="U21" s="44"/>
      <c r="V21" s="44"/>
    </row>
    <row r="22" spans="1:22" ht="33" customHeight="1" x14ac:dyDescent="0.4">
      <c r="A22" s="37" t="s">
        <v>35</v>
      </c>
      <c r="B22" s="38"/>
      <c r="C22" s="39"/>
      <c r="D22" s="38"/>
      <c r="E22" s="40">
        <f t="shared" si="0"/>
        <v>2</v>
      </c>
      <c r="F22" s="40">
        <f t="shared" si="1"/>
        <v>1</v>
      </c>
      <c r="G22" s="40">
        <f t="shared" si="2"/>
        <v>2</v>
      </c>
      <c r="H22" s="40">
        <f t="shared" si="3"/>
        <v>1</v>
      </c>
      <c r="I22" s="41">
        <f t="shared" si="4"/>
        <v>1</v>
      </c>
      <c r="J22" s="40">
        <f t="shared" si="5"/>
        <v>1</v>
      </c>
      <c r="K22" s="40">
        <f t="shared" si="6"/>
        <v>6</v>
      </c>
      <c r="L22" s="60"/>
      <c r="M22" s="6"/>
      <c r="N22" s="6" t="s">
        <v>67</v>
      </c>
      <c r="O22" s="6"/>
      <c r="P22" s="6"/>
      <c r="Q22" s="6"/>
      <c r="R22" s="6"/>
      <c r="S22" s="6"/>
      <c r="T22" s="6"/>
      <c r="U22" s="44"/>
      <c r="V22" s="44"/>
    </row>
    <row r="23" spans="1:22" ht="33" customHeight="1" x14ac:dyDescent="0.4">
      <c r="A23" s="16" t="s">
        <v>36</v>
      </c>
      <c r="B23" s="17"/>
      <c r="C23" s="31">
        <v>100</v>
      </c>
      <c r="D23" s="17" t="s">
        <v>79</v>
      </c>
      <c r="E23" s="19">
        <f t="shared" si="0"/>
        <v>2</v>
      </c>
      <c r="F23" s="19">
        <f t="shared" si="1"/>
        <v>1</v>
      </c>
      <c r="G23" s="19">
        <f t="shared" si="2"/>
        <v>2</v>
      </c>
      <c r="H23" s="19">
        <f t="shared" si="3"/>
        <v>1</v>
      </c>
      <c r="I23" s="20">
        <f t="shared" si="4"/>
        <v>1</v>
      </c>
      <c r="J23" s="19">
        <f t="shared" si="5"/>
        <v>1</v>
      </c>
      <c r="K23" s="19">
        <f t="shared" si="6"/>
        <v>6</v>
      </c>
      <c r="L23" s="51">
        <f>C23*H23</f>
        <v>100</v>
      </c>
      <c r="M23" s="6"/>
      <c r="N23" s="6" t="s">
        <v>54</v>
      </c>
      <c r="O23" s="6"/>
      <c r="P23" s="6"/>
      <c r="Q23" s="6"/>
      <c r="R23" s="6"/>
      <c r="S23" s="6"/>
      <c r="T23" s="6"/>
      <c r="U23" s="44"/>
      <c r="V23" s="44"/>
    </row>
    <row r="24" spans="1:22" ht="33" customHeight="1" x14ac:dyDescent="0.4">
      <c r="A24" s="37" t="s">
        <v>37</v>
      </c>
      <c r="B24" s="38" t="s">
        <v>38</v>
      </c>
      <c r="C24" s="42">
        <v>21</v>
      </c>
      <c r="D24" s="38" t="s">
        <v>80</v>
      </c>
      <c r="E24" s="40">
        <f t="shared" si="0"/>
        <v>2</v>
      </c>
      <c r="F24" s="40">
        <f t="shared" si="1"/>
        <v>1</v>
      </c>
      <c r="G24" s="40">
        <f t="shared" si="2"/>
        <v>2</v>
      </c>
      <c r="H24" s="40">
        <f t="shared" si="3"/>
        <v>1</v>
      </c>
      <c r="I24" s="41">
        <f t="shared" si="4"/>
        <v>1</v>
      </c>
      <c r="J24" s="40">
        <f t="shared" si="5"/>
        <v>1</v>
      </c>
      <c r="K24" s="40">
        <f t="shared" si="6"/>
        <v>6</v>
      </c>
      <c r="L24" s="57">
        <f t="shared" ref="L24:L25" si="8">C24*H24</f>
        <v>21</v>
      </c>
      <c r="M24" s="6"/>
      <c r="N24" s="6" t="s">
        <v>68</v>
      </c>
      <c r="O24" s="6"/>
      <c r="P24" s="6"/>
      <c r="Q24" s="6"/>
      <c r="R24" s="6"/>
      <c r="S24" s="6"/>
      <c r="T24" s="6"/>
      <c r="U24" s="44"/>
      <c r="V24" s="44"/>
    </row>
    <row r="25" spans="1:22" ht="33" customHeight="1" x14ac:dyDescent="0.4">
      <c r="A25" s="16" t="s">
        <v>39</v>
      </c>
      <c r="B25" s="17" t="s">
        <v>40</v>
      </c>
      <c r="C25" s="43">
        <v>14</v>
      </c>
      <c r="D25" s="17" t="s">
        <v>81</v>
      </c>
      <c r="E25" s="19">
        <f t="shared" si="0"/>
        <v>2</v>
      </c>
      <c r="F25" s="19">
        <f t="shared" si="1"/>
        <v>1</v>
      </c>
      <c r="G25" s="19">
        <f t="shared" si="2"/>
        <v>2</v>
      </c>
      <c r="H25" s="19">
        <f t="shared" si="3"/>
        <v>1</v>
      </c>
      <c r="I25" s="20">
        <f t="shared" si="4"/>
        <v>1</v>
      </c>
      <c r="J25" s="19">
        <f t="shared" si="5"/>
        <v>1</v>
      </c>
      <c r="K25" s="19">
        <f t="shared" si="6"/>
        <v>6</v>
      </c>
      <c r="L25" s="49">
        <f t="shared" si="8"/>
        <v>14</v>
      </c>
      <c r="M25" s="6"/>
      <c r="N25" s="6" t="s">
        <v>69</v>
      </c>
      <c r="O25" s="6"/>
      <c r="P25" s="6"/>
      <c r="Q25" s="6"/>
      <c r="R25" s="6"/>
      <c r="S25" s="6"/>
      <c r="T25" s="6"/>
      <c r="U25" s="44"/>
      <c r="V25" s="44"/>
    </row>
    <row r="26" spans="1:22" ht="33" customHeight="1" x14ac:dyDescent="0.4">
      <c r="A26" s="7" t="s">
        <v>41</v>
      </c>
      <c r="B26" s="8"/>
      <c r="C26" s="35"/>
      <c r="D26" s="8"/>
      <c r="E26" s="10">
        <f t="shared" si="0"/>
        <v>2</v>
      </c>
      <c r="F26" s="10">
        <f t="shared" si="1"/>
        <v>1</v>
      </c>
      <c r="G26" s="10">
        <f t="shared" si="2"/>
        <v>2</v>
      </c>
      <c r="H26" s="10">
        <f t="shared" si="3"/>
        <v>1</v>
      </c>
      <c r="I26" s="11">
        <f t="shared" si="4"/>
        <v>1</v>
      </c>
      <c r="J26" s="10">
        <f t="shared" si="5"/>
        <v>1</v>
      </c>
      <c r="K26" s="10">
        <f t="shared" si="6"/>
        <v>6</v>
      </c>
      <c r="L26" s="60"/>
      <c r="M26" s="6"/>
      <c r="N26" s="6" t="s">
        <v>55</v>
      </c>
      <c r="O26" s="6"/>
      <c r="P26" s="6"/>
      <c r="Q26" s="6"/>
      <c r="R26" s="6"/>
      <c r="S26" s="6"/>
      <c r="T26" s="6"/>
      <c r="U26" s="44"/>
      <c r="V26" s="44"/>
    </row>
    <row r="27" spans="1:22" ht="33" customHeight="1" x14ac:dyDescent="0.4">
      <c r="A27" s="16" t="s">
        <v>42</v>
      </c>
      <c r="B27" s="17" t="s">
        <v>43</v>
      </c>
      <c r="C27" s="43">
        <v>42</v>
      </c>
      <c r="D27" s="17" t="s">
        <v>82</v>
      </c>
      <c r="E27" s="19">
        <f t="shared" si="0"/>
        <v>2</v>
      </c>
      <c r="F27" s="19">
        <f t="shared" si="1"/>
        <v>1</v>
      </c>
      <c r="G27" s="19">
        <f t="shared" si="2"/>
        <v>2</v>
      </c>
      <c r="H27" s="19">
        <f t="shared" si="3"/>
        <v>1</v>
      </c>
      <c r="I27" s="20">
        <f t="shared" si="4"/>
        <v>1</v>
      </c>
      <c r="J27" s="19">
        <f t="shared" si="5"/>
        <v>1</v>
      </c>
      <c r="K27" s="19">
        <f t="shared" si="6"/>
        <v>6</v>
      </c>
      <c r="L27" s="49">
        <f>C27*I27</f>
        <v>42</v>
      </c>
      <c r="M27" s="6"/>
      <c r="N27" s="6" t="s">
        <v>106</v>
      </c>
      <c r="O27" s="6"/>
      <c r="P27" s="6"/>
      <c r="Q27" s="6"/>
      <c r="R27" s="6"/>
      <c r="S27" s="6"/>
      <c r="T27" s="6"/>
      <c r="U27" s="44"/>
      <c r="V27" s="44"/>
    </row>
  </sheetData>
  <sheetProtection sheet="1" objects="1" scenarios="1"/>
  <mergeCells count="1">
    <mergeCell ref="N3:T3"/>
  </mergeCells>
  <phoneticPr fontId="1"/>
  <printOptions horizontalCentered="1"/>
  <pageMargins left="0.51181102362204722" right="0.51181102362204722" top="0.55118110236220474" bottom="0.35433070866141736"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showGridLines="0" tabSelected="1" topLeftCell="A4" zoomScale="70" zoomScaleNormal="70" zoomScaleSheetLayoutView="55" zoomScalePageLayoutView="60" workbookViewId="0">
      <selection activeCell="D23" sqref="D23"/>
    </sheetView>
  </sheetViews>
  <sheetFormatPr defaultRowHeight="18.75" x14ac:dyDescent="0.4"/>
  <cols>
    <col min="1" max="1" width="28.25" customWidth="1"/>
    <col min="2" max="2" width="37" bestFit="1" customWidth="1"/>
    <col min="3" max="3" width="19.625" customWidth="1"/>
    <col min="4" max="4" width="22.375" customWidth="1"/>
    <col min="5" max="5" width="6.75" hidden="1" customWidth="1"/>
    <col min="6" max="8" width="8.75" hidden="1" customWidth="1"/>
    <col min="9" max="9" width="13.25" hidden="1" customWidth="1"/>
    <col min="10" max="10" width="8.75" hidden="1" customWidth="1"/>
    <col min="11" max="11" width="6.75" hidden="1" customWidth="1"/>
    <col min="12" max="12" width="14.625" bestFit="1" customWidth="1"/>
    <col min="13" max="13" width="4.5" customWidth="1"/>
    <col min="18" max="18" width="13.25" bestFit="1" customWidth="1"/>
  </cols>
  <sheetData>
    <row r="1" spans="1:22" ht="36" x14ac:dyDescent="0.4">
      <c r="A1" s="2" t="s">
        <v>70</v>
      </c>
      <c r="B1" s="1"/>
      <c r="C1" s="1"/>
      <c r="D1" s="1"/>
      <c r="E1" s="1"/>
      <c r="F1" s="1"/>
      <c r="G1" s="1"/>
      <c r="H1" s="1"/>
      <c r="I1" s="1"/>
      <c r="J1" s="1"/>
      <c r="K1" s="1"/>
      <c r="L1" s="1"/>
      <c r="M1" s="1"/>
      <c r="N1" s="1"/>
      <c r="O1" s="1"/>
      <c r="P1" s="1"/>
      <c r="Q1" s="1"/>
      <c r="R1" s="1"/>
      <c r="S1" s="1"/>
      <c r="T1" s="1"/>
    </row>
    <row r="2" spans="1:22" x14ac:dyDescent="0.4">
      <c r="A2" s="1"/>
      <c r="B2" s="1"/>
      <c r="C2" s="1"/>
      <c r="D2" s="1"/>
      <c r="E2" s="1"/>
      <c r="F2" s="1"/>
      <c r="G2" s="1"/>
      <c r="H2" s="1"/>
      <c r="I2" s="1"/>
      <c r="J2" s="1"/>
      <c r="K2" s="1"/>
      <c r="L2" s="1"/>
      <c r="M2" s="1"/>
      <c r="N2" s="1"/>
      <c r="O2" s="1"/>
      <c r="P2" s="1"/>
      <c r="Q2" s="1"/>
      <c r="R2" s="1"/>
      <c r="S2" s="1"/>
      <c r="T2" s="1"/>
    </row>
    <row r="3" spans="1:22" ht="41.25" customHeight="1" x14ac:dyDescent="0.4">
      <c r="A3" s="3" t="s">
        <v>0</v>
      </c>
      <c r="B3" s="4" t="s">
        <v>20</v>
      </c>
      <c r="C3" s="45" t="s">
        <v>84</v>
      </c>
      <c r="D3" s="45" t="s">
        <v>26</v>
      </c>
      <c r="E3" s="5" t="s">
        <v>27</v>
      </c>
      <c r="F3" s="5" t="s">
        <v>28</v>
      </c>
      <c r="G3" s="5" t="s">
        <v>29</v>
      </c>
      <c r="H3" s="5" t="s">
        <v>30</v>
      </c>
      <c r="I3" s="5" t="s">
        <v>49</v>
      </c>
      <c r="J3" s="5" t="s">
        <v>46</v>
      </c>
      <c r="K3" s="5" t="s">
        <v>44</v>
      </c>
      <c r="L3" s="46" t="s">
        <v>45</v>
      </c>
      <c r="M3" s="6"/>
      <c r="N3" s="63" t="s">
        <v>87</v>
      </c>
      <c r="O3" s="64"/>
      <c r="P3" s="64"/>
      <c r="Q3" s="64"/>
      <c r="R3" s="64"/>
      <c r="S3" s="64"/>
      <c r="T3" s="65"/>
      <c r="U3" s="44"/>
      <c r="V3" s="44"/>
    </row>
    <row r="4" spans="1:22" ht="33" customHeight="1" x14ac:dyDescent="0.4">
      <c r="A4" s="7" t="s">
        <v>1</v>
      </c>
      <c r="B4" s="8" t="s">
        <v>12</v>
      </c>
      <c r="C4" s="9">
        <v>9</v>
      </c>
      <c r="D4" s="8" t="s">
        <v>85</v>
      </c>
      <c r="E4" s="10">
        <f t="shared" ref="E4:E27" si="0">$N$5</f>
        <v>2</v>
      </c>
      <c r="F4" s="10">
        <f t="shared" ref="F4:F27" si="1">$O$5</f>
        <v>1</v>
      </c>
      <c r="G4" s="10">
        <f t="shared" ref="G4:G27" si="2">$P$5</f>
        <v>2</v>
      </c>
      <c r="H4" s="10">
        <f t="shared" ref="H4:H27" si="3">$Q$5</f>
        <v>1</v>
      </c>
      <c r="I4" s="11">
        <f t="shared" ref="I4:I27" si="4">$R$5</f>
        <v>1</v>
      </c>
      <c r="J4" s="10">
        <f t="shared" ref="J4:J27" si="5">$S$5</f>
        <v>1</v>
      </c>
      <c r="K4" s="10">
        <f>E4+F4+G4+H4</f>
        <v>6</v>
      </c>
      <c r="L4" s="55">
        <f>(C4*E4+C4*F4*0.8+C4*G4*0.8+C4*H4)*J4</f>
        <v>48.6</v>
      </c>
      <c r="M4" s="6"/>
      <c r="N4" s="12" t="s">
        <v>27</v>
      </c>
      <c r="O4" s="13" t="s">
        <v>28</v>
      </c>
      <c r="P4" s="13" t="s">
        <v>29</v>
      </c>
      <c r="Q4" s="13" t="s">
        <v>30</v>
      </c>
      <c r="R4" s="14" t="s">
        <v>53</v>
      </c>
      <c r="S4" s="13" t="s">
        <v>46</v>
      </c>
      <c r="T4" s="15" t="s">
        <v>44</v>
      </c>
      <c r="U4" s="44"/>
      <c r="V4" s="44"/>
    </row>
    <row r="5" spans="1:22" ht="33" customHeight="1" x14ac:dyDescent="0.4">
      <c r="A5" s="16" t="s">
        <v>3</v>
      </c>
      <c r="B5" s="17" t="s">
        <v>13</v>
      </c>
      <c r="C5" s="18">
        <v>1</v>
      </c>
      <c r="D5" s="17" t="s">
        <v>6</v>
      </c>
      <c r="E5" s="19">
        <f t="shared" si="0"/>
        <v>2</v>
      </c>
      <c r="F5" s="19">
        <f t="shared" si="1"/>
        <v>1</v>
      </c>
      <c r="G5" s="19">
        <f t="shared" si="2"/>
        <v>2</v>
      </c>
      <c r="H5" s="19">
        <f t="shared" si="3"/>
        <v>1</v>
      </c>
      <c r="I5" s="20">
        <f t="shared" si="4"/>
        <v>1</v>
      </c>
      <c r="J5" s="19">
        <f t="shared" si="5"/>
        <v>1</v>
      </c>
      <c r="K5" s="19">
        <f t="shared" ref="K5:K27" si="6">E5+F5+G5+H5</f>
        <v>6</v>
      </c>
      <c r="L5" s="47" t="s">
        <v>47</v>
      </c>
      <c r="M5" s="6"/>
      <c r="N5" s="21">
        <v>2</v>
      </c>
      <c r="O5" s="22">
        <v>1</v>
      </c>
      <c r="P5" s="22">
        <v>2</v>
      </c>
      <c r="Q5" s="22">
        <v>1</v>
      </c>
      <c r="R5" s="23">
        <v>1</v>
      </c>
      <c r="S5" s="22">
        <v>1</v>
      </c>
      <c r="T5" s="24">
        <f>N5+O5+P5+Q5</f>
        <v>6</v>
      </c>
      <c r="U5" s="44"/>
      <c r="V5" s="44"/>
    </row>
    <row r="6" spans="1:22" ht="33" customHeight="1" x14ac:dyDescent="0.4">
      <c r="A6" s="7" t="s">
        <v>2</v>
      </c>
      <c r="B6" s="8" t="s">
        <v>13</v>
      </c>
      <c r="C6" s="25">
        <v>3</v>
      </c>
      <c r="D6" s="8" t="s">
        <v>71</v>
      </c>
      <c r="E6" s="10">
        <f t="shared" si="0"/>
        <v>2</v>
      </c>
      <c r="F6" s="10">
        <f t="shared" si="1"/>
        <v>1</v>
      </c>
      <c r="G6" s="10">
        <f t="shared" si="2"/>
        <v>2</v>
      </c>
      <c r="H6" s="10">
        <f t="shared" si="3"/>
        <v>1</v>
      </c>
      <c r="I6" s="11">
        <f t="shared" si="4"/>
        <v>1</v>
      </c>
      <c r="J6" s="10">
        <f t="shared" si="5"/>
        <v>1</v>
      </c>
      <c r="K6" s="10">
        <f t="shared" si="6"/>
        <v>6</v>
      </c>
      <c r="L6" s="56">
        <f t="shared" ref="L6:L16" si="7">(C6*E6+C6*F6*0.8+C6*G6*0.8+C6*H6)*J6</f>
        <v>16.200000000000003</v>
      </c>
      <c r="M6" s="6"/>
      <c r="N6" s="6" t="s">
        <v>50</v>
      </c>
      <c r="O6" s="6"/>
      <c r="P6" s="6"/>
      <c r="Q6" s="6"/>
      <c r="R6" s="6"/>
      <c r="S6" s="6"/>
      <c r="T6" s="6"/>
      <c r="U6" s="44"/>
      <c r="V6" s="44"/>
    </row>
    <row r="7" spans="1:22" ht="33" customHeight="1" x14ac:dyDescent="0.4">
      <c r="A7" s="16" t="s">
        <v>14</v>
      </c>
      <c r="B7" s="17" t="s">
        <v>15</v>
      </c>
      <c r="C7" s="26">
        <v>6</v>
      </c>
      <c r="D7" s="17" t="s">
        <v>72</v>
      </c>
      <c r="E7" s="19">
        <f t="shared" si="0"/>
        <v>2</v>
      </c>
      <c r="F7" s="19">
        <f t="shared" si="1"/>
        <v>1</v>
      </c>
      <c r="G7" s="19">
        <f t="shared" si="2"/>
        <v>2</v>
      </c>
      <c r="H7" s="19">
        <f t="shared" si="3"/>
        <v>1</v>
      </c>
      <c r="I7" s="20">
        <f t="shared" si="4"/>
        <v>1</v>
      </c>
      <c r="J7" s="19">
        <f t="shared" si="5"/>
        <v>1</v>
      </c>
      <c r="K7" s="19">
        <f t="shared" si="6"/>
        <v>6</v>
      </c>
      <c r="L7" s="48">
        <f t="shared" si="7"/>
        <v>32.400000000000006</v>
      </c>
      <c r="M7" s="6"/>
      <c r="N7" s="6" t="s">
        <v>86</v>
      </c>
      <c r="O7" s="6"/>
      <c r="P7" s="6"/>
      <c r="Q7" s="6"/>
      <c r="R7" s="6"/>
      <c r="S7" s="6"/>
      <c r="T7" s="6"/>
      <c r="U7" s="44"/>
      <c r="V7" s="44"/>
    </row>
    <row r="8" spans="1:22" ht="33" customHeight="1" x14ac:dyDescent="0.4">
      <c r="A8" s="7" t="s">
        <v>16</v>
      </c>
      <c r="B8" s="8" t="s">
        <v>17</v>
      </c>
      <c r="C8" s="27">
        <v>6</v>
      </c>
      <c r="D8" s="8" t="s">
        <v>73</v>
      </c>
      <c r="E8" s="10">
        <f t="shared" si="0"/>
        <v>2</v>
      </c>
      <c r="F8" s="10">
        <f t="shared" si="1"/>
        <v>1</v>
      </c>
      <c r="G8" s="10">
        <f t="shared" si="2"/>
        <v>2</v>
      </c>
      <c r="H8" s="10">
        <f t="shared" si="3"/>
        <v>1</v>
      </c>
      <c r="I8" s="11">
        <f t="shared" si="4"/>
        <v>1</v>
      </c>
      <c r="J8" s="10">
        <f t="shared" si="5"/>
        <v>1</v>
      </c>
      <c r="K8" s="10">
        <f t="shared" si="6"/>
        <v>6</v>
      </c>
      <c r="L8" s="57">
        <f t="shared" si="7"/>
        <v>32.400000000000006</v>
      </c>
      <c r="M8" s="6"/>
      <c r="N8" s="29" t="s">
        <v>88</v>
      </c>
      <c r="O8" s="6"/>
      <c r="P8" s="6"/>
      <c r="Q8" s="6"/>
      <c r="R8" s="6"/>
      <c r="S8" s="6"/>
      <c r="T8" s="6"/>
      <c r="U8" s="44"/>
      <c r="V8" s="44"/>
    </row>
    <row r="9" spans="1:22" ht="33" customHeight="1" x14ac:dyDescent="0.4">
      <c r="A9" s="16" t="s">
        <v>7</v>
      </c>
      <c r="B9" s="17" t="s">
        <v>13</v>
      </c>
      <c r="C9" s="28">
        <v>1</v>
      </c>
      <c r="D9" s="17" t="s">
        <v>74</v>
      </c>
      <c r="E9" s="19">
        <f t="shared" si="0"/>
        <v>2</v>
      </c>
      <c r="F9" s="19">
        <f t="shared" si="1"/>
        <v>1</v>
      </c>
      <c r="G9" s="19">
        <f t="shared" si="2"/>
        <v>2</v>
      </c>
      <c r="H9" s="19">
        <f t="shared" si="3"/>
        <v>1</v>
      </c>
      <c r="I9" s="20">
        <f t="shared" si="4"/>
        <v>1</v>
      </c>
      <c r="J9" s="19">
        <f t="shared" si="5"/>
        <v>1</v>
      </c>
      <c r="K9" s="19">
        <f t="shared" si="6"/>
        <v>6</v>
      </c>
      <c r="L9" s="50">
        <f t="shared" si="7"/>
        <v>5.4</v>
      </c>
      <c r="M9" s="6"/>
      <c r="N9" s="6" t="s">
        <v>57</v>
      </c>
      <c r="O9" s="6"/>
      <c r="P9" s="6"/>
      <c r="Q9" s="6"/>
      <c r="R9" s="6"/>
      <c r="S9" s="6"/>
      <c r="T9" s="6"/>
      <c r="U9" s="44"/>
      <c r="V9" s="44"/>
    </row>
    <row r="10" spans="1:22" ht="33" customHeight="1" x14ac:dyDescent="0.4">
      <c r="A10" s="7" t="s">
        <v>4</v>
      </c>
      <c r="B10" s="8" t="s">
        <v>13</v>
      </c>
      <c r="C10" s="30">
        <v>3</v>
      </c>
      <c r="D10" s="8" t="s">
        <v>75</v>
      </c>
      <c r="E10" s="10">
        <f t="shared" si="0"/>
        <v>2</v>
      </c>
      <c r="F10" s="10">
        <f t="shared" si="1"/>
        <v>1</v>
      </c>
      <c r="G10" s="10">
        <f t="shared" si="2"/>
        <v>2</v>
      </c>
      <c r="H10" s="10">
        <f t="shared" si="3"/>
        <v>1</v>
      </c>
      <c r="I10" s="11">
        <f t="shared" si="4"/>
        <v>1</v>
      </c>
      <c r="J10" s="10">
        <f t="shared" si="5"/>
        <v>1</v>
      </c>
      <c r="K10" s="10">
        <f t="shared" si="6"/>
        <v>6</v>
      </c>
      <c r="L10" s="58">
        <f t="shared" si="7"/>
        <v>16.200000000000003</v>
      </c>
      <c r="M10" s="6"/>
      <c r="N10" s="6" t="s">
        <v>58</v>
      </c>
      <c r="O10" s="6"/>
      <c r="P10" s="6"/>
      <c r="Q10" s="6"/>
      <c r="R10" s="6"/>
      <c r="S10" s="6"/>
      <c r="T10" s="6"/>
      <c r="U10" s="44"/>
      <c r="V10" s="44"/>
    </row>
    <row r="11" spans="1:22" ht="33" customHeight="1" x14ac:dyDescent="0.4">
      <c r="A11" s="16" t="s">
        <v>5</v>
      </c>
      <c r="B11" s="17" t="s">
        <v>13</v>
      </c>
      <c r="C11" s="31">
        <v>6</v>
      </c>
      <c r="D11" s="17" t="s">
        <v>76</v>
      </c>
      <c r="E11" s="19">
        <f t="shared" si="0"/>
        <v>2</v>
      </c>
      <c r="F11" s="19">
        <f t="shared" si="1"/>
        <v>1</v>
      </c>
      <c r="G11" s="19">
        <f t="shared" si="2"/>
        <v>2</v>
      </c>
      <c r="H11" s="19">
        <f t="shared" si="3"/>
        <v>1</v>
      </c>
      <c r="I11" s="20">
        <f t="shared" si="4"/>
        <v>1</v>
      </c>
      <c r="J11" s="19">
        <f t="shared" si="5"/>
        <v>1</v>
      </c>
      <c r="K11" s="19">
        <f t="shared" si="6"/>
        <v>6</v>
      </c>
      <c r="L11" s="51">
        <f t="shared" si="7"/>
        <v>32.400000000000006</v>
      </c>
      <c r="M11" s="6"/>
      <c r="N11" s="6" t="s">
        <v>59</v>
      </c>
      <c r="O11" s="6"/>
      <c r="P11" s="6"/>
      <c r="Q11" s="6"/>
      <c r="R11" s="6"/>
      <c r="S11" s="6"/>
      <c r="T11" s="6"/>
      <c r="U11" s="44"/>
      <c r="V11" s="44"/>
    </row>
    <row r="12" spans="1:22" ht="33" customHeight="1" x14ac:dyDescent="0.4">
      <c r="A12" s="7" t="s">
        <v>8</v>
      </c>
      <c r="B12" s="8" t="s">
        <v>13</v>
      </c>
      <c r="C12" s="32">
        <v>300</v>
      </c>
      <c r="D12" s="8" t="s">
        <v>77</v>
      </c>
      <c r="E12" s="10">
        <f t="shared" si="0"/>
        <v>2</v>
      </c>
      <c r="F12" s="10">
        <f t="shared" si="1"/>
        <v>1</v>
      </c>
      <c r="G12" s="10">
        <f t="shared" si="2"/>
        <v>2</v>
      </c>
      <c r="H12" s="10">
        <f t="shared" si="3"/>
        <v>1</v>
      </c>
      <c r="I12" s="11">
        <f t="shared" si="4"/>
        <v>1</v>
      </c>
      <c r="J12" s="10">
        <f t="shared" si="5"/>
        <v>1</v>
      </c>
      <c r="K12" s="10">
        <f t="shared" si="6"/>
        <v>6</v>
      </c>
      <c r="L12" s="59">
        <f t="shared" si="7"/>
        <v>1620</v>
      </c>
      <c r="M12" s="6"/>
      <c r="N12" s="6" t="s">
        <v>60</v>
      </c>
      <c r="O12" s="6"/>
      <c r="P12" s="6"/>
      <c r="Q12" s="6"/>
      <c r="R12" s="6"/>
      <c r="S12" s="6"/>
      <c r="T12" s="6"/>
      <c r="U12" s="44"/>
      <c r="V12" s="44"/>
    </row>
    <row r="13" spans="1:22" ht="33" customHeight="1" x14ac:dyDescent="0.4">
      <c r="A13" s="16" t="s">
        <v>9</v>
      </c>
      <c r="B13" s="17" t="s">
        <v>13</v>
      </c>
      <c r="C13" s="33">
        <v>300</v>
      </c>
      <c r="D13" s="17" t="s">
        <v>77</v>
      </c>
      <c r="E13" s="19">
        <f t="shared" si="0"/>
        <v>2</v>
      </c>
      <c r="F13" s="19">
        <f t="shared" si="1"/>
        <v>1</v>
      </c>
      <c r="G13" s="19">
        <f t="shared" si="2"/>
        <v>2</v>
      </c>
      <c r="H13" s="19">
        <f t="shared" si="3"/>
        <v>1</v>
      </c>
      <c r="I13" s="20">
        <f t="shared" si="4"/>
        <v>1</v>
      </c>
      <c r="J13" s="19">
        <f t="shared" si="5"/>
        <v>1</v>
      </c>
      <c r="K13" s="19">
        <f t="shared" si="6"/>
        <v>6</v>
      </c>
      <c r="L13" s="52">
        <f t="shared" si="7"/>
        <v>1620</v>
      </c>
      <c r="M13" s="6"/>
      <c r="N13" s="6" t="s">
        <v>61</v>
      </c>
      <c r="O13" s="6"/>
      <c r="P13" s="6"/>
      <c r="Q13" s="6"/>
      <c r="R13" s="6"/>
      <c r="S13" s="6"/>
      <c r="T13" s="6"/>
      <c r="U13" s="44"/>
      <c r="V13" s="44"/>
    </row>
    <row r="14" spans="1:22" ht="33" customHeight="1" x14ac:dyDescent="0.4">
      <c r="A14" s="7" t="s">
        <v>24</v>
      </c>
      <c r="B14" s="8" t="s">
        <v>25</v>
      </c>
      <c r="C14" s="27">
        <v>9</v>
      </c>
      <c r="D14" s="8" t="s">
        <v>78</v>
      </c>
      <c r="E14" s="10">
        <f t="shared" si="0"/>
        <v>2</v>
      </c>
      <c r="F14" s="10">
        <f t="shared" si="1"/>
        <v>1</v>
      </c>
      <c r="G14" s="10">
        <f t="shared" si="2"/>
        <v>2</v>
      </c>
      <c r="H14" s="10">
        <f t="shared" si="3"/>
        <v>1</v>
      </c>
      <c r="I14" s="11">
        <f t="shared" si="4"/>
        <v>1</v>
      </c>
      <c r="J14" s="10">
        <f t="shared" si="5"/>
        <v>1</v>
      </c>
      <c r="K14" s="10">
        <f t="shared" si="6"/>
        <v>6</v>
      </c>
      <c r="L14" s="57">
        <f t="shared" si="7"/>
        <v>48.6</v>
      </c>
      <c r="M14" s="6"/>
      <c r="N14" s="6" t="s">
        <v>51</v>
      </c>
      <c r="O14" s="6"/>
      <c r="P14" s="6"/>
      <c r="Q14" s="6"/>
      <c r="R14" s="6"/>
      <c r="S14" s="6"/>
      <c r="T14" s="6"/>
      <c r="U14" s="44"/>
      <c r="V14" s="44"/>
    </row>
    <row r="15" spans="1:22" ht="33" customHeight="1" x14ac:dyDescent="0.4">
      <c r="A15" s="16" t="s">
        <v>10</v>
      </c>
      <c r="B15" s="17" t="s">
        <v>13</v>
      </c>
      <c r="C15" s="31">
        <v>3</v>
      </c>
      <c r="D15" s="17" t="s">
        <v>75</v>
      </c>
      <c r="E15" s="19">
        <f t="shared" si="0"/>
        <v>2</v>
      </c>
      <c r="F15" s="19">
        <f t="shared" si="1"/>
        <v>1</v>
      </c>
      <c r="G15" s="19">
        <f t="shared" si="2"/>
        <v>2</v>
      </c>
      <c r="H15" s="19">
        <f t="shared" si="3"/>
        <v>1</v>
      </c>
      <c r="I15" s="20">
        <f t="shared" si="4"/>
        <v>1</v>
      </c>
      <c r="J15" s="19">
        <f t="shared" si="5"/>
        <v>1</v>
      </c>
      <c r="K15" s="19">
        <f t="shared" si="6"/>
        <v>6</v>
      </c>
      <c r="L15" s="51">
        <f t="shared" si="7"/>
        <v>16.200000000000003</v>
      </c>
      <c r="M15" s="6"/>
      <c r="N15" s="6" t="s">
        <v>63</v>
      </c>
      <c r="O15" s="6"/>
      <c r="P15" s="6"/>
      <c r="Q15" s="6"/>
      <c r="R15" s="6"/>
      <c r="S15" s="6"/>
      <c r="T15" s="6"/>
      <c r="U15" s="44"/>
      <c r="V15" s="44"/>
    </row>
    <row r="16" spans="1:22" ht="33" customHeight="1" x14ac:dyDescent="0.4">
      <c r="A16" s="7" t="s">
        <v>83</v>
      </c>
      <c r="B16" s="8" t="s">
        <v>13</v>
      </c>
      <c r="C16" s="30">
        <v>6</v>
      </c>
      <c r="D16" s="8" t="s">
        <v>76</v>
      </c>
      <c r="E16" s="10">
        <f t="shared" si="0"/>
        <v>2</v>
      </c>
      <c r="F16" s="10">
        <f t="shared" si="1"/>
        <v>1</v>
      </c>
      <c r="G16" s="10">
        <f t="shared" si="2"/>
        <v>2</v>
      </c>
      <c r="H16" s="10">
        <f t="shared" si="3"/>
        <v>1</v>
      </c>
      <c r="I16" s="11">
        <f t="shared" si="4"/>
        <v>1</v>
      </c>
      <c r="J16" s="10">
        <f t="shared" si="5"/>
        <v>1</v>
      </c>
      <c r="K16" s="10">
        <f t="shared" si="6"/>
        <v>6</v>
      </c>
      <c r="L16" s="58">
        <f t="shared" si="7"/>
        <v>32.400000000000006</v>
      </c>
      <c r="M16" s="6"/>
      <c r="N16" s="6" t="s">
        <v>62</v>
      </c>
      <c r="O16" s="6"/>
      <c r="P16" s="6"/>
      <c r="Q16" s="6"/>
      <c r="R16" s="6"/>
      <c r="S16" s="6"/>
      <c r="T16" s="6"/>
      <c r="U16" s="44"/>
      <c r="V16" s="44"/>
    </row>
    <row r="17" spans="1:22" ht="33" customHeight="1" x14ac:dyDescent="0.4">
      <c r="A17" s="16" t="s">
        <v>48</v>
      </c>
      <c r="B17" s="17" t="s">
        <v>18</v>
      </c>
      <c r="C17" s="34" t="s">
        <v>21</v>
      </c>
      <c r="D17" s="17"/>
      <c r="E17" s="19">
        <f t="shared" si="0"/>
        <v>2</v>
      </c>
      <c r="F17" s="19">
        <f t="shared" si="1"/>
        <v>1</v>
      </c>
      <c r="G17" s="19">
        <f t="shared" si="2"/>
        <v>2</v>
      </c>
      <c r="H17" s="19">
        <f t="shared" si="3"/>
        <v>1</v>
      </c>
      <c r="I17" s="20">
        <f t="shared" si="4"/>
        <v>1</v>
      </c>
      <c r="J17" s="19">
        <f t="shared" si="5"/>
        <v>1</v>
      </c>
      <c r="K17" s="19">
        <f t="shared" si="6"/>
        <v>6</v>
      </c>
      <c r="L17" s="53" t="s">
        <v>21</v>
      </c>
      <c r="M17" s="6"/>
      <c r="N17" s="6" t="s">
        <v>64</v>
      </c>
      <c r="O17" s="6"/>
      <c r="P17" s="6"/>
      <c r="Q17" s="6"/>
      <c r="R17" s="6"/>
      <c r="S17" s="6"/>
      <c r="T17" s="6"/>
      <c r="U17" s="44"/>
      <c r="V17" s="44"/>
    </row>
    <row r="18" spans="1:22" ht="33" customHeight="1" x14ac:dyDescent="0.4">
      <c r="A18" s="7" t="s">
        <v>11</v>
      </c>
      <c r="B18" s="8" t="s">
        <v>19</v>
      </c>
      <c r="C18" s="35" t="s">
        <v>21</v>
      </c>
      <c r="D18" s="8"/>
      <c r="E18" s="10">
        <f t="shared" si="0"/>
        <v>2</v>
      </c>
      <c r="F18" s="10">
        <f t="shared" si="1"/>
        <v>1</v>
      </c>
      <c r="G18" s="10">
        <f t="shared" si="2"/>
        <v>2</v>
      </c>
      <c r="H18" s="10">
        <f t="shared" si="3"/>
        <v>1</v>
      </c>
      <c r="I18" s="11">
        <f t="shared" si="4"/>
        <v>1</v>
      </c>
      <c r="J18" s="10">
        <f t="shared" si="5"/>
        <v>1</v>
      </c>
      <c r="K18" s="10">
        <f t="shared" si="6"/>
        <v>6</v>
      </c>
      <c r="L18" s="60" t="s">
        <v>21</v>
      </c>
      <c r="M18" s="6"/>
      <c r="N18" s="6" t="s">
        <v>52</v>
      </c>
      <c r="O18" s="6"/>
      <c r="P18" s="6"/>
      <c r="Q18" s="6"/>
      <c r="R18" s="6"/>
      <c r="S18" s="6"/>
      <c r="T18" s="6"/>
      <c r="U18" s="44"/>
      <c r="V18" s="44"/>
    </row>
    <row r="19" spans="1:22" ht="33" customHeight="1" x14ac:dyDescent="0.4">
      <c r="A19" s="16" t="s">
        <v>22</v>
      </c>
      <c r="B19" s="17" t="s">
        <v>23</v>
      </c>
      <c r="C19" s="36" t="s">
        <v>21</v>
      </c>
      <c r="D19" s="17"/>
      <c r="E19" s="19">
        <f t="shared" si="0"/>
        <v>2</v>
      </c>
      <c r="F19" s="19">
        <f t="shared" si="1"/>
        <v>1</v>
      </c>
      <c r="G19" s="19">
        <f t="shared" si="2"/>
        <v>2</v>
      </c>
      <c r="H19" s="19">
        <f t="shared" si="3"/>
        <v>1</v>
      </c>
      <c r="I19" s="20">
        <f t="shared" si="4"/>
        <v>1</v>
      </c>
      <c r="J19" s="19">
        <f t="shared" si="5"/>
        <v>1</v>
      </c>
      <c r="K19" s="19">
        <f t="shared" si="6"/>
        <v>6</v>
      </c>
      <c r="L19" s="54" t="s">
        <v>21</v>
      </c>
      <c r="M19" s="6"/>
      <c r="N19" s="6" t="s">
        <v>65</v>
      </c>
      <c r="O19" s="6"/>
      <c r="P19" s="6"/>
      <c r="Q19" s="6"/>
      <c r="R19" s="6"/>
      <c r="S19" s="6"/>
      <c r="T19" s="6"/>
      <c r="U19" s="44"/>
      <c r="V19" s="44"/>
    </row>
    <row r="20" spans="1:22" ht="33" customHeight="1" x14ac:dyDescent="0.4">
      <c r="A20" s="37" t="s">
        <v>31</v>
      </c>
      <c r="B20" s="38"/>
      <c r="C20" s="39"/>
      <c r="D20" s="38"/>
      <c r="E20" s="40">
        <f t="shared" si="0"/>
        <v>2</v>
      </c>
      <c r="F20" s="40">
        <f t="shared" si="1"/>
        <v>1</v>
      </c>
      <c r="G20" s="40">
        <f t="shared" si="2"/>
        <v>2</v>
      </c>
      <c r="H20" s="40">
        <f t="shared" si="3"/>
        <v>1</v>
      </c>
      <c r="I20" s="41">
        <f t="shared" si="4"/>
        <v>1</v>
      </c>
      <c r="J20" s="40">
        <f t="shared" si="5"/>
        <v>1</v>
      </c>
      <c r="K20" s="40">
        <f t="shared" si="6"/>
        <v>6</v>
      </c>
      <c r="L20" s="60"/>
      <c r="M20" s="6"/>
      <c r="N20" s="6" t="s">
        <v>66</v>
      </c>
      <c r="O20" s="6"/>
      <c r="P20" s="6"/>
      <c r="Q20" s="6"/>
      <c r="R20" s="6"/>
      <c r="S20" s="6"/>
      <c r="T20" s="6"/>
      <c r="U20" s="44"/>
      <c r="V20" s="44"/>
    </row>
    <row r="21" spans="1:22" ht="33" customHeight="1" x14ac:dyDescent="0.4">
      <c r="A21" s="16" t="s">
        <v>32</v>
      </c>
      <c r="B21" s="17" t="s">
        <v>33</v>
      </c>
      <c r="C21" s="36" t="s">
        <v>34</v>
      </c>
      <c r="D21" s="17"/>
      <c r="E21" s="19">
        <f t="shared" si="0"/>
        <v>2</v>
      </c>
      <c r="F21" s="19">
        <f t="shared" si="1"/>
        <v>1</v>
      </c>
      <c r="G21" s="19">
        <f t="shared" si="2"/>
        <v>2</v>
      </c>
      <c r="H21" s="19">
        <f t="shared" si="3"/>
        <v>1</v>
      </c>
      <c r="I21" s="20">
        <f t="shared" si="4"/>
        <v>1</v>
      </c>
      <c r="J21" s="19">
        <f t="shared" si="5"/>
        <v>1</v>
      </c>
      <c r="K21" s="19">
        <f t="shared" si="6"/>
        <v>6</v>
      </c>
      <c r="L21" s="54" t="str">
        <f>C21</f>
        <v>１週間分</v>
      </c>
      <c r="M21" s="6"/>
      <c r="N21" s="6" t="s">
        <v>56</v>
      </c>
      <c r="O21" s="6"/>
      <c r="P21" s="6"/>
      <c r="Q21" s="6"/>
      <c r="R21" s="6"/>
      <c r="S21" s="6"/>
      <c r="T21" s="6"/>
      <c r="U21" s="44"/>
      <c r="V21" s="44"/>
    </row>
    <row r="22" spans="1:22" ht="33" customHeight="1" x14ac:dyDescent="0.4">
      <c r="A22" s="37" t="s">
        <v>35</v>
      </c>
      <c r="B22" s="38"/>
      <c r="C22" s="39"/>
      <c r="D22" s="38"/>
      <c r="E22" s="40">
        <f t="shared" si="0"/>
        <v>2</v>
      </c>
      <c r="F22" s="40">
        <f t="shared" si="1"/>
        <v>1</v>
      </c>
      <c r="G22" s="40">
        <f t="shared" si="2"/>
        <v>2</v>
      </c>
      <c r="H22" s="40">
        <f t="shared" si="3"/>
        <v>1</v>
      </c>
      <c r="I22" s="41">
        <f t="shared" si="4"/>
        <v>1</v>
      </c>
      <c r="J22" s="40">
        <f t="shared" si="5"/>
        <v>1</v>
      </c>
      <c r="K22" s="40">
        <f t="shared" si="6"/>
        <v>6</v>
      </c>
      <c r="L22" s="60"/>
      <c r="M22" s="6"/>
      <c r="N22" s="6" t="s">
        <v>67</v>
      </c>
      <c r="O22" s="6"/>
      <c r="P22" s="6"/>
      <c r="Q22" s="6"/>
      <c r="R22" s="6"/>
      <c r="S22" s="6"/>
      <c r="T22" s="6"/>
      <c r="U22" s="44"/>
      <c r="V22" s="44"/>
    </row>
    <row r="23" spans="1:22" ht="33" customHeight="1" x14ac:dyDescent="0.4">
      <c r="A23" s="16" t="s">
        <v>36</v>
      </c>
      <c r="B23" s="17"/>
      <c r="C23" s="31">
        <v>100</v>
      </c>
      <c r="D23" s="17" t="s">
        <v>79</v>
      </c>
      <c r="E23" s="19">
        <f t="shared" si="0"/>
        <v>2</v>
      </c>
      <c r="F23" s="19">
        <f t="shared" si="1"/>
        <v>1</v>
      </c>
      <c r="G23" s="19">
        <f t="shared" si="2"/>
        <v>2</v>
      </c>
      <c r="H23" s="19">
        <f t="shared" si="3"/>
        <v>1</v>
      </c>
      <c r="I23" s="20">
        <f t="shared" si="4"/>
        <v>1</v>
      </c>
      <c r="J23" s="19">
        <f t="shared" si="5"/>
        <v>1</v>
      </c>
      <c r="K23" s="19">
        <f t="shared" si="6"/>
        <v>6</v>
      </c>
      <c r="L23" s="51">
        <f>C23*H23</f>
        <v>100</v>
      </c>
      <c r="M23" s="6"/>
      <c r="N23" s="6" t="s">
        <v>54</v>
      </c>
      <c r="O23" s="6"/>
      <c r="P23" s="6"/>
      <c r="Q23" s="6"/>
      <c r="R23" s="6"/>
      <c r="S23" s="6"/>
      <c r="T23" s="6"/>
      <c r="U23" s="44"/>
      <c r="V23" s="44"/>
    </row>
    <row r="24" spans="1:22" ht="33" customHeight="1" x14ac:dyDescent="0.4">
      <c r="A24" s="37" t="s">
        <v>37</v>
      </c>
      <c r="B24" s="38" t="s">
        <v>38</v>
      </c>
      <c r="C24" s="42">
        <v>21</v>
      </c>
      <c r="D24" s="38" t="s">
        <v>80</v>
      </c>
      <c r="E24" s="40">
        <f t="shared" si="0"/>
        <v>2</v>
      </c>
      <c r="F24" s="40">
        <f t="shared" si="1"/>
        <v>1</v>
      </c>
      <c r="G24" s="40">
        <f t="shared" si="2"/>
        <v>2</v>
      </c>
      <c r="H24" s="40">
        <f t="shared" si="3"/>
        <v>1</v>
      </c>
      <c r="I24" s="41">
        <f t="shared" si="4"/>
        <v>1</v>
      </c>
      <c r="J24" s="40">
        <f t="shared" si="5"/>
        <v>1</v>
      </c>
      <c r="K24" s="40">
        <f t="shared" si="6"/>
        <v>6</v>
      </c>
      <c r="L24" s="57">
        <f t="shared" ref="L24:L25" si="8">C24*H24</f>
        <v>21</v>
      </c>
      <c r="M24" s="6"/>
      <c r="N24" s="6" t="s">
        <v>68</v>
      </c>
      <c r="O24" s="6"/>
      <c r="P24" s="6"/>
      <c r="Q24" s="6"/>
      <c r="R24" s="6"/>
      <c r="S24" s="6"/>
      <c r="T24" s="6"/>
      <c r="U24" s="44"/>
      <c r="V24" s="44"/>
    </row>
    <row r="25" spans="1:22" ht="33" customHeight="1" x14ac:dyDescent="0.4">
      <c r="A25" s="16" t="s">
        <v>39</v>
      </c>
      <c r="B25" s="17" t="s">
        <v>40</v>
      </c>
      <c r="C25" s="43">
        <v>14</v>
      </c>
      <c r="D25" s="17" t="s">
        <v>81</v>
      </c>
      <c r="E25" s="19">
        <f t="shared" si="0"/>
        <v>2</v>
      </c>
      <c r="F25" s="19">
        <f t="shared" si="1"/>
        <v>1</v>
      </c>
      <c r="G25" s="19">
        <f t="shared" si="2"/>
        <v>2</v>
      </c>
      <c r="H25" s="19">
        <f t="shared" si="3"/>
        <v>1</v>
      </c>
      <c r="I25" s="20">
        <f t="shared" si="4"/>
        <v>1</v>
      </c>
      <c r="J25" s="19">
        <f t="shared" si="5"/>
        <v>1</v>
      </c>
      <c r="K25" s="19">
        <f t="shared" si="6"/>
        <v>6</v>
      </c>
      <c r="L25" s="49">
        <f t="shared" si="8"/>
        <v>14</v>
      </c>
      <c r="M25" s="6"/>
      <c r="N25" s="6" t="s">
        <v>69</v>
      </c>
      <c r="O25" s="6"/>
      <c r="P25" s="6"/>
      <c r="Q25" s="6"/>
      <c r="R25" s="6"/>
      <c r="S25" s="6"/>
      <c r="T25" s="6"/>
      <c r="U25" s="44"/>
      <c r="V25" s="44"/>
    </row>
    <row r="26" spans="1:22" ht="33" customHeight="1" x14ac:dyDescent="0.4">
      <c r="A26" s="7" t="s">
        <v>41</v>
      </c>
      <c r="B26" s="8"/>
      <c r="C26" s="35"/>
      <c r="D26" s="8"/>
      <c r="E26" s="10">
        <f t="shared" si="0"/>
        <v>2</v>
      </c>
      <c r="F26" s="10">
        <f t="shared" si="1"/>
        <v>1</v>
      </c>
      <c r="G26" s="10">
        <f t="shared" si="2"/>
        <v>2</v>
      </c>
      <c r="H26" s="10">
        <f t="shared" si="3"/>
        <v>1</v>
      </c>
      <c r="I26" s="11">
        <f t="shared" si="4"/>
        <v>1</v>
      </c>
      <c r="J26" s="10">
        <f t="shared" si="5"/>
        <v>1</v>
      </c>
      <c r="K26" s="10">
        <f t="shared" si="6"/>
        <v>6</v>
      </c>
      <c r="L26" s="60"/>
      <c r="M26" s="6"/>
      <c r="N26" s="6" t="s">
        <v>55</v>
      </c>
      <c r="O26" s="6"/>
      <c r="P26" s="6"/>
      <c r="Q26" s="6"/>
      <c r="R26" s="6"/>
      <c r="S26" s="6"/>
      <c r="T26" s="6"/>
      <c r="U26" s="44"/>
      <c r="V26" s="44"/>
    </row>
    <row r="27" spans="1:22" ht="33" customHeight="1" x14ac:dyDescent="0.4">
      <c r="A27" s="16" t="s">
        <v>42</v>
      </c>
      <c r="B27" s="17" t="s">
        <v>43</v>
      </c>
      <c r="C27" s="43">
        <v>42</v>
      </c>
      <c r="D27" s="17" t="s">
        <v>82</v>
      </c>
      <c r="E27" s="19">
        <f t="shared" si="0"/>
        <v>2</v>
      </c>
      <c r="F27" s="19">
        <f t="shared" si="1"/>
        <v>1</v>
      </c>
      <c r="G27" s="19">
        <f t="shared" si="2"/>
        <v>2</v>
      </c>
      <c r="H27" s="19">
        <f t="shared" si="3"/>
        <v>1</v>
      </c>
      <c r="I27" s="20">
        <f t="shared" si="4"/>
        <v>1</v>
      </c>
      <c r="J27" s="19">
        <f t="shared" si="5"/>
        <v>1</v>
      </c>
      <c r="K27" s="19">
        <f t="shared" si="6"/>
        <v>6</v>
      </c>
      <c r="L27" s="49">
        <f>C27*I27</f>
        <v>42</v>
      </c>
      <c r="M27" s="6"/>
      <c r="N27" s="6" t="s">
        <v>106</v>
      </c>
      <c r="O27" s="6"/>
      <c r="P27" s="6"/>
      <c r="Q27" s="6"/>
      <c r="R27" s="6"/>
      <c r="S27" s="6"/>
      <c r="T27" s="6"/>
      <c r="U27" s="44"/>
      <c r="V27" s="44"/>
    </row>
  </sheetData>
  <sheetProtection sheet="1" objects="1" scenarios="1"/>
  <mergeCells count="1">
    <mergeCell ref="N3:T3"/>
  </mergeCells>
  <phoneticPr fontId="1"/>
  <printOptions horizontalCentered="1"/>
  <pageMargins left="0.51181102362204722" right="0.51181102362204722" top="0.55118110236220474" bottom="0.35433070866141736"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A5" sqref="A5"/>
    </sheetView>
  </sheetViews>
  <sheetFormatPr defaultRowHeight="18.75" x14ac:dyDescent="0.4"/>
  <cols>
    <col min="2" max="2" width="10.25" bestFit="1" customWidth="1"/>
    <col min="3" max="3" width="24.25" bestFit="1" customWidth="1"/>
  </cols>
  <sheetData>
    <row r="1" spans="1:3" x14ac:dyDescent="0.4">
      <c r="A1" t="s">
        <v>89</v>
      </c>
    </row>
    <row r="2" spans="1:3" x14ac:dyDescent="0.4">
      <c r="A2" s="62" t="s">
        <v>91</v>
      </c>
      <c r="B2" s="61">
        <v>44747</v>
      </c>
      <c r="C2" t="s">
        <v>90</v>
      </c>
    </row>
    <row r="3" spans="1:3" x14ac:dyDescent="0.4">
      <c r="A3" s="62">
        <v>2</v>
      </c>
      <c r="B3" s="61">
        <v>44796</v>
      </c>
      <c r="C3" t="s">
        <v>92</v>
      </c>
    </row>
    <row r="4" spans="1:3" x14ac:dyDescent="0.4">
      <c r="A4" s="62">
        <v>3</v>
      </c>
      <c r="B4" s="61">
        <v>44802</v>
      </c>
      <c r="C4" t="s">
        <v>105</v>
      </c>
    </row>
    <row r="5" spans="1:3" x14ac:dyDescent="0.4">
      <c r="A5" s="62"/>
    </row>
    <row r="6" spans="1:3" x14ac:dyDescent="0.4">
      <c r="A6" s="62"/>
    </row>
    <row r="7" spans="1:3" x14ac:dyDescent="0.4">
      <c r="A7" s="62"/>
    </row>
    <row r="8" spans="1:3" x14ac:dyDescent="0.4">
      <c r="A8" s="62"/>
    </row>
    <row r="9" spans="1:3" x14ac:dyDescent="0.4">
      <c r="A9" s="62"/>
    </row>
    <row r="10" spans="1:3" x14ac:dyDescent="0.4">
      <c r="A10" s="62"/>
    </row>
    <row r="11" spans="1:3" x14ac:dyDescent="0.4">
      <c r="A11" s="62"/>
    </row>
    <row r="12" spans="1:3" x14ac:dyDescent="0.4">
      <c r="A12" s="62"/>
    </row>
    <row r="13" spans="1:3" x14ac:dyDescent="0.4">
      <c r="A13" s="62"/>
    </row>
    <row r="14" spans="1:3" x14ac:dyDescent="0.4">
      <c r="A14" s="62"/>
    </row>
    <row r="15" spans="1:3" x14ac:dyDescent="0.4">
      <c r="A15" s="62"/>
    </row>
    <row r="16" spans="1:3" x14ac:dyDescent="0.4">
      <c r="A16" s="62"/>
    </row>
    <row r="17" spans="1:1" x14ac:dyDescent="0.4">
      <c r="A17" s="62"/>
    </row>
    <row r="18" spans="1:1" x14ac:dyDescent="0.4">
      <c r="A18" s="62"/>
    </row>
    <row r="19" spans="1:1" x14ac:dyDescent="0.4">
      <c r="A19" s="62"/>
    </row>
    <row r="20" spans="1:1" x14ac:dyDescent="0.4">
      <c r="A20" s="62"/>
    </row>
    <row r="21" spans="1:1" x14ac:dyDescent="0.4">
      <c r="A21" s="62"/>
    </row>
    <row r="22" spans="1:1" x14ac:dyDescent="0.4">
      <c r="A22" s="62"/>
    </row>
    <row r="23" spans="1:1" x14ac:dyDescent="0.4">
      <c r="A23" s="62"/>
    </row>
    <row r="24" spans="1:1" x14ac:dyDescent="0.4">
      <c r="A24" s="62"/>
    </row>
    <row r="25" spans="1:1" x14ac:dyDescent="0.4">
      <c r="A25" s="62"/>
    </row>
    <row r="26" spans="1:1" x14ac:dyDescent="0.4">
      <c r="A26" s="62"/>
    </row>
    <row r="27" spans="1:1" x14ac:dyDescent="0.4">
      <c r="A27" s="62"/>
    </row>
    <row r="28" spans="1:1" x14ac:dyDescent="0.4">
      <c r="A28" s="62"/>
    </row>
    <row r="29" spans="1:1" x14ac:dyDescent="0.4">
      <c r="A29" s="62"/>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7" sqref="C7"/>
    </sheetView>
  </sheetViews>
  <sheetFormatPr defaultRowHeight="18.75" x14ac:dyDescent="0.4"/>
  <cols>
    <col min="1" max="1" width="5.5" bestFit="1" customWidth="1"/>
    <col min="2" max="2" width="49.375" customWidth="1"/>
    <col min="3" max="3" width="51.625" customWidth="1"/>
  </cols>
  <sheetData>
    <row r="1" spans="1:3" x14ac:dyDescent="0.4">
      <c r="A1" t="s">
        <v>93</v>
      </c>
    </row>
    <row r="2" spans="1:3" x14ac:dyDescent="0.4">
      <c r="A2" s="66" t="s">
        <v>94</v>
      </c>
      <c r="B2" s="66" t="s">
        <v>95</v>
      </c>
      <c r="C2" s="66" t="s">
        <v>96</v>
      </c>
    </row>
    <row r="3" spans="1:3" ht="93.75" x14ac:dyDescent="0.4">
      <c r="A3" s="66">
        <v>1</v>
      </c>
      <c r="B3" s="67" t="s">
        <v>98</v>
      </c>
      <c r="C3" s="67" t="s">
        <v>99</v>
      </c>
    </row>
    <row r="4" spans="1:3" ht="75" x14ac:dyDescent="0.4">
      <c r="A4" s="66">
        <v>2</v>
      </c>
      <c r="B4" s="67" t="s">
        <v>97</v>
      </c>
      <c r="C4" s="67" t="s">
        <v>100</v>
      </c>
    </row>
    <row r="5" spans="1:3" ht="75" x14ac:dyDescent="0.4">
      <c r="A5" s="66">
        <v>3</v>
      </c>
      <c r="B5" s="67" t="s">
        <v>101</v>
      </c>
      <c r="C5" s="67" t="s">
        <v>102</v>
      </c>
    </row>
    <row r="6" spans="1:3" ht="56.25" x14ac:dyDescent="0.4">
      <c r="A6" s="66">
        <v>4</v>
      </c>
      <c r="B6" s="67" t="s">
        <v>103</v>
      </c>
      <c r="C6" s="67" t="s">
        <v>104</v>
      </c>
    </row>
    <row r="7" spans="1:3" x14ac:dyDescent="0.4">
      <c r="A7" s="66"/>
      <c r="B7" s="67"/>
      <c r="C7" s="67"/>
    </row>
    <row r="8" spans="1:3" x14ac:dyDescent="0.4">
      <c r="A8" s="66"/>
      <c r="B8" s="67"/>
      <c r="C8" s="67"/>
    </row>
    <row r="9" spans="1:3" x14ac:dyDescent="0.4">
      <c r="A9" s="66"/>
      <c r="B9" s="67"/>
      <c r="C9" s="67"/>
    </row>
    <row r="10" spans="1:3" x14ac:dyDescent="0.4">
      <c r="A10" s="66"/>
      <c r="B10" s="67"/>
      <c r="C10" s="67"/>
    </row>
    <row r="11" spans="1:3" x14ac:dyDescent="0.4">
      <c r="A11" s="66"/>
      <c r="B11" s="67"/>
      <c r="C11" s="67"/>
    </row>
    <row r="12" spans="1:3" x14ac:dyDescent="0.4">
      <c r="A12" s="66"/>
      <c r="B12" s="67"/>
      <c r="C12" s="67"/>
    </row>
    <row r="13" spans="1:3" x14ac:dyDescent="0.4">
      <c r="A13" s="66"/>
      <c r="B13" s="67"/>
      <c r="C13" s="67"/>
    </row>
    <row r="14" spans="1:3" x14ac:dyDescent="0.4">
      <c r="A14" s="66"/>
      <c r="B14" s="67"/>
      <c r="C14" s="67"/>
    </row>
    <row r="15" spans="1:3" x14ac:dyDescent="0.4">
      <c r="A15" s="66"/>
      <c r="B15" s="67"/>
      <c r="C15" s="67"/>
    </row>
    <row r="16" spans="1:3" x14ac:dyDescent="0.4">
      <c r="A16" s="66"/>
      <c r="B16" s="67"/>
      <c r="C16" s="67"/>
    </row>
    <row r="17" spans="1:3" x14ac:dyDescent="0.4">
      <c r="A17" s="66"/>
      <c r="B17" s="67"/>
      <c r="C17" s="67"/>
    </row>
    <row r="18" spans="1:3" x14ac:dyDescent="0.4">
      <c r="A18" s="66"/>
      <c r="B18" s="67"/>
      <c r="C18" s="67"/>
    </row>
    <row r="19" spans="1:3" x14ac:dyDescent="0.4">
      <c r="A19" s="66"/>
      <c r="B19" s="67"/>
      <c r="C19" s="67"/>
    </row>
    <row r="20" spans="1:3" x14ac:dyDescent="0.4">
      <c r="A20" s="66"/>
      <c r="B20" s="67"/>
      <c r="C20" s="6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完成版</vt:lpstr>
      <vt:lpstr>完成版（予備）</vt:lpstr>
      <vt:lpstr>更新履歴</vt:lpstr>
      <vt:lpstr>Q&amp;A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宗佳</dc:creator>
  <cp:lastModifiedBy>立花 宗佳</cp:lastModifiedBy>
  <cp:lastPrinted>2022-08-23T00:52:27Z</cp:lastPrinted>
  <dcterms:created xsi:type="dcterms:W3CDTF">2022-06-28T00:50:39Z</dcterms:created>
  <dcterms:modified xsi:type="dcterms:W3CDTF">2022-08-29T07:16:16Z</dcterms:modified>
</cp:coreProperties>
</file>